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360" windowWidth="19860" windowHeight="7650"/>
  </bookViews>
  <sheets>
    <sheet name="All" sheetId="5" r:id="rId1"/>
  </sheets>
  <definedNames>
    <definedName name="_xlnm._FilterDatabase" localSheetId="0" hidden="1">All!$A$8:$I$8</definedName>
    <definedName name="_xlnm.Print_Area" localSheetId="0">All!$A$1:$H$120</definedName>
    <definedName name="_xlnm.Print_Titles" localSheetId="0">All!$8:$8</definedName>
  </definedNames>
  <calcPr calcId="124519"/>
</workbook>
</file>

<file path=xl/calcChain.xml><?xml version="1.0" encoding="utf-8"?>
<calcChain xmlns="http://schemas.openxmlformats.org/spreadsheetml/2006/main">
  <c r="I82" i="5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E111"/>
  <c r="B113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I1"/>
  <c r="A32" l="1"/>
  <c r="A33"/>
  <c r="A34"/>
  <c r="A35"/>
  <c r="A36"/>
  <c r="A37"/>
  <c r="A38"/>
  <c r="A39"/>
  <c r="A40"/>
  <c r="A41"/>
  <c r="A42"/>
  <c r="A43"/>
  <c r="A44"/>
  <c r="A45"/>
  <c r="A46"/>
  <c r="A47"/>
  <c r="A48"/>
  <c r="A25"/>
  <c r="A11"/>
  <c r="A59" l="1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I33" l="1"/>
  <c r="I35"/>
  <c r="I37"/>
  <c r="I39"/>
  <c r="I41"/>
  <c r="I43"/>
  <c r="I45"/>
  <c r="I47"/>
  <c r="I49"/>
  <c r="I51"/>
  <c r="I53"/>
  <c r="I55"/>
  <c r="I57"/>
  <c r="I59"/>
  <c r="I61"/>
  <c r="I63"/>
  <c r="I65"/>
  <c r="I67"/>
  <c r="I69"/>
  <c r="I71"/>
  <c r="I73"/>
  <c r="I75"/>
  <c r="I77"/>
  <c r="I79"/>
  <c r="I81"/>
  <c r="I32"/>
  <c r="I34"/>
  <c r="I36"/>
  <c r="I38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11"/>
  <c r="I25"/>
  <c r="A10"/>
  <c r="A12"/>
  <c r="A13"/>
  <c r="A14"/>
  <c r="A15"/>
  <c r="A16"/>
  <c r="A17"/>
  <c r="A18"/>
  <c r="A19"/>
  <c r="A20"/>
  <c r="A21"/>
  <c r="A22"/>
  <c r="A23"/>
  <c r="A24"/>
  <c r="A26"/>
  <c r="A27"/>
  <c r="A28"/>
  <c r="A29"/>
  <c r="A30"/>
  <c r="A31"/>
  <c r="A49"/>
  <c r="A50"/>
  <c r="A51"/>
  <c r="A52"/>
  <c r="A53"/>
  <c r="A54"/>
  <c r="A55"/>
  <c r="A56"/>
  <c r="A57"/>
  <c r="A58"/>
  <c r="I19" l="1"/>
  <c r="I31"/>
  <c r="I18"/>
  <c r="I26"/>
  <c r="I23"/>
  <c r="I30"/>
  <c r="I22"/>
  <c r="I15"/>
  <c r="I9"/>
  <c r="I27"/>
  <c r="I14"/>
  <c r="I28"/>
  <c r="I24"/>
  <c r="I21"/>
  <c r="I17"/>
  <c r="I13"/>
  <c r="I10"/>
  <c r="I29"/>
  <c r="I12"/>
  <c r="I20"/>
  <c r="I16"/>
  <c r="A9"/>
</calcChain>
</file>

<file path=xl/sharedStrings.xml><?xml version="1.0" encoding="utf-8"?>
<sst xmlns="http://schemas.openxmlformats.org/spreadsheetml/2006/main" count="531" uniqueCount="330">
  <si>
    <t>STT</t>
  </si>
  <si>
    <t>Họ và tên</t>
  </si>
  <si>
    <t>Khoa</t>
  </si>
  <si>
    <t>Lớp</t>
  </si>
  <si>
    <t>ĐẠI HỌC THÁI NGUYÊN</t>
  </si>
  <si>
    <t>TRƯỜNG ĐẠI HỌC SƯ PHẠM</t>
  </si>
  <si>
    <t>BẢNG THANH TOÁN KINH PHÍ HỖ TRỢ HỌC TẬP CHO SINH VIÊN</t>
  </si>
  <si>
    <t>Mã SV</t>
  </si>
  <si>
    <t>Ghi chú</t>
  </si>
  <si>
    <t>NGƯỜI LẬP BIỂU</t>
  </si>
  <si>
    <t>Nguyễn Văn Quang</t>
  </si>
  <si>
    <t>TỔNG</t>
  </si>
  <si>
    <t>x</t>
  </si>
  <si>
    <t>Độc lập - Tự do - Hạnh phúc</t>
  </si>
  <si>
    <t>CỘNG HÒA XÃ HỘI CHỦ NGHĨA VIỆT NAM</t>
  </si>
  <si>
    <t>DTS175D140201009</t>
  </si>
  <si>
    <t xml:space="preserve"> Lý Thị</t>
  </si>
  <si>
    <t>Bạch</t>
  </si>
  <si>
    <t>DTS175D140201015</t>
  </si>
  <si>
    <t xml:space="preserve"> Hoàng Thị</t>
  </si>
  <si>
    <t>Đầm</t>
  </si>
  <si>
    <t>DTS175D140201022</t>
  </si>
  <si>
    <t xml:space="preserve"> Dương Thị Mỹ</t>
  </si>
  <si>
    <t>Duyên</t>
  </si>
  <si>
    <t>DTS175D140201036</t>
  </si>
  <si>
    <t xml:space="preserve"> Nguyễn Thị</t>
  </si>
  <si>
    <t>Hiên</t>
  </si>
  <si>
    <t>DTS175D140201056</t>
  </si>
  <si>
    <t xml:space="preserve"> Nông Thúy</t>
  </si>
  <si>
    <t>Hường</t>
  </si>
  <si>
    <t>DTS175D140201089</t>
  </si>
  <si>
    <t xml:space="preserve"> Triệu Thị</t>
  </si>
  <si>
    <t>Nải</t>
  </si>
  <si>
    <t>DTS175D140201117</t>
  </si>
  <si>
    <t>Sim</t>
  </si>
  <si>
    <t>DTS175D140201141</t>
  </si>
  <si>
    <t xml:space="preserve"> Mông Thị Thu</t>
  </si>
  <si>
    <t>Thủy</t>
  </si>
  <si>
    <t>DTS175D140201146</t>
  </si>
  <si>
    <t xml:space="preserve"> Ma Thị</t>
  </si>
  <si>
    <t>Trang</t>
  </si>
  <si>
    <t>DTS185D140201040</t>
  </si>
  <si>
    <t xml:space="preserve"> Bế Hoàng</t>
  </si>
  <si>
    <t>Linh</t>
  </si>
  <si>
    <t>DTS185D140201048</t>
  </si>
  <si>
    <t xml:space="preserve"> Lục Thị</t>
  </si>
  <si>
    <t>Minh</t>
  </si>
  <si>
    <t>DTS185D140201073</t>
  </si>
  <si>
    <t xml:space="preserve"> Lường Thị</t>
  </si>
  <si>
    <t>Thầm</t>
  </si>
  <si>
    <t>Ánh</t>
  </si>
  <si>
    <t>DTS185D140201015</t>
  </si>
  <si>
    <t>DTS185D140201060</t>
  </si>
  <si>
    <t xml:space="preserve"> Nông Thị Yến</t>
  </si>
  <si>
    <t>Như</t>
  </si>
  <si>
    <t>DTS195D140201010</t>
  </si>
  <si>
    <t xml:space="preserve"> Trần Thị</t>
  </si>
  <si>
    <t>Chuyên</t>
  </si>
  <si>
    <t>Hiền</t>
  </si>
  <si>
    <t>DTS195D140201001</t>
  </si>
  <si>
    <t xml:space="preserve"> Bùi Thị Ngọc</t>
  </si>
  <si>
    <t>Anh</t>
  </si>
  <si>
    <t>DTS195D140201014</t>
  </si>
  <si>
    <t>DTS195D140201019</t>
  </si>
  <si>
    <t xml:space="preserve"> Tòng Thị</t>
  </si>
  <si>
    <t>Hằng</t>
  </si>
  <si>
    <t>DTS195D140201029</t>
  </si>
  <si>
    <t xml:space="preserve"> Lục Thị Thanh</t>
  </si>
  <si>
    <t>Huyền</t>
  </si>
  <si>
    <t>DTS195D140201044</t>
  </si>
  <si>
    <t xml:space="preserve"> Nông Thị</t>
  </si>
  <si>
    <t>Ngân</t>
  </si>
  <si>
    <t>DTS195D140201056</t>
  </si>
  <si>
    <t>Phượng</t>
  </si>
  <si>
    <t>GD Mầm non K52A</t>
  </si>
  <si>
    <t>GD Mầm non K52B</t>
  </si>
  <si>
    <t>GD Mầm non K53A</t>
  </si>
  <si>
    <t>GD Mầm non K53B</t>
  </si>
  <si>
    <t>GD Mầm non K54A</t>
  </si>
  <si>
    <t>GD Mầm non K54B</t>
  </si>
  <si>
    <t>GDMN</t>
  </si>
  <si>
    <t>Lý Thị</t>
  </si>
  <si>
    <t>Triệu Thị</t>
  </si>
  <si>
    <t>Hương</t>
  </si>
  <si>
    <t>Thúy</t>
  </si>
  <si>
    <t>Thảo</t>
  </si>
  <si>
    <t>Nông Thị</t>
  </si>
  <si>
    <t>Vi Thị</t>
  </si>
  <si>
    <t>DTS175D140101111</t>
  </si>
  <si>
    <t xml:space="preserve">Phan Hải </t>
  </si>
  <si>
    <t>Long</t>
  </si>
  <si>
    <t>TLK52</t>
  </si>
  <si>
    <t>DTS185D140101005</t>
  </si>
  <si>
    <t xml:space="preserve">Đặng Quý </t>
  </si>
  <si>
    <t>Tiến</t>
  </si>
  <si>
    <t>TLK53</t>
  </si>
  <si>
    <t>DTS195D310403002</t>
  </si>
  <si>
    <t xml:space="preserve">Nông Thị Giai </t>
  </si>
  <si>
    <t>Ngọc</t>
  </si>
  <si>
    <t>TLK54</t>
  </si>
  <si>
    <t>DTS195D140212001</t>
  </si>
  <si>
    <t>Bình</t>
  </si>
  <si>
    <t>Hóa K54</t>
  </si>
  <si>
    <t>Hóa học</t>
  </si>
  <si>
    <t>DTS195D140219010</t>
  </si>
  <si>
    <t>Địa K54</t>
  </si>
  <si>
    <t>DTS195D140219006</t>
  </si>
  <si>
    <t>Triệu Thu</t>
  </si>
  <si>
    <t>DTS195D140219014</t>
  </si>
  <si>
    <t>Địa K52</t>
  </si>
  <si>
    <t>Liên</t>
  </si>
  <si>
    <t>Địa lý</t>
  </si>
  <si>
    <t>DTS185D140231036</t>
  </si>
  <si>
    <t>BM Ngoại ngữ</t>
  </si>
  <si>
    <t>T. Anh K53</t>
  </si>
  <si>
    <t>DTS175D140231092</t>
  </si>
  <si>
    <t>T. Anh K52</t>
  </si>
  <si>
    <t>DTS195D140231068</t>
  </si>
  <si>
    <t>BM ngoại ngữ</t>
  </si>
  <si>
    <t>T. Anh K54</t>
  </si>
  <si>
    <t>DTS195D140231041</t>
  </si>
  <si>
    <t>DTS195D140231048</t>
  </si>
  <si>
    <t>DTS195D140231063</t>
  </si>
  <si>
    <t>DTS175D140217146</t>
  </si>
  <si>
    <t>Ngữ văn</t>
  </si>
  <si>
    <t>Văn K52B</t>
  </si>
  <si>
    <t>Văn K52A</t>
  </si>
  <si>
    <t>DTS175D140217145</t>
  </si>
  <si>
    <t>DTS175D140217090</t>
  </si>
  <si>
    <t>Văn K53</t>
  </si>
  <si>
    <t>DTS185D140217032</t>
  </si>
  <si>
    <t>Văn K54</t>
  </si>
  <si>
    <t>Văn K55</t>
  </si>
  <si>
    <t>DTS195D140217008</t>
  </si>
  <si>
    <t>DTS195D140209067</t>
  </si>
  <si>
    <t xml:space="preserve">Toán </t>
  </si>
  <si>
    <t>Toán K54</t>
  </si>
  <si>
    <t>Tăng Phương</t>
  </si>
  <si>
    <t>Tẩn Xoang</t>
  </si>
  <si>
    <t>Mẩy</t>
  </si>
  <si>
    <t>Lưu Thị</t>
  </si>
  <si>
    <t>Quàng Thị</t>
  </si>
  <si>
    <t>Hạng Thị</t>
  </si>
  <si>
    <t>Xuân</t>
  </si>
  <si>
    <t>Giàng Thị Hoài</t>
  </si>
  <si>
    <t>Thu</t>
  </si>
  <si>
    <t>Đinh Thị Hồng</t>
  </si>
  <si>
    <t>Nhung</t>
  </si>
  <si>
    <t>Nhi</t>
  </si>
  <si>
    <t>Phương</t>
  </si>
  <si>
    <t>Hứa Thị Huyền</t>
  </si>
  <si>
    <t>Mỹ</t>
  </si>
  <si>
    <t>Quỳnh</t>
  </si>
  <si>
    <t>Giang</t>
  </si>
  <si>
    <t>Ma Thị</t>
  </si>
  <si>
    <t>Đàm</t>
  </si>
  <si>
    <t>Ma Thị Thu</t>
  </si>
  <si>
    <t>Tuyến</t>
  </si>
  <si>
    <t>Vân</t>
  </si>
  <si>
    <t>TLGD</t>
  </si>
  <si>
    <t>DTS195D140218021</t>
  </si>
  <si>
    <t>DTS205D140219018</t>
  </si>
  <si>
    <t xml:space="preserve"> DTS175D140219037</t>
  </si>
  <si>
    <t>Lương Thị Hồng</t>
  </si>
  <si>
    <t>Tươi</t>
  </si>
  <si>
    <t>Triệu Thị Thanh</t>
  </si>
  <si>
    <t>Lương Thị Huyền</t>
  </si>
  <si>
    <t>My</t>
  </si>
  <si>
    <t>Nịnh Hồng</t>
  </si>
  <si>
    <t>Sử K54</t>
  </si>
  <si>
    <t>Địa K55</t>
  </si>
  <si>
    <t>Lịch Sử</t>
  </si>
  <si>
    <t>DTS195D140217045</t>
  </si>
  <si>
    <t>Lò Trung</t>
  </si>
  <si>
    <t>Thực</t>
  </si>
  <si>
    <t>DTS205D140217067</t>
  </si>
  <si>
    <t>DTS205D140217044</t>
  </si>
  <si>
    <t>DTS205D140217017</t>
  </si>
  <si>
    <t>Nguyễn Lương Hương</t>
  </si>
  <si>
    <t>DTS205D140217026</t>
  </si>
  <si>
    <t>DTS175D140209042</t>
  </si>
  <si>
    <t>Nguyễn Thị</t>
  </si>
  <si>
    <t>Huệ</t>
  </si>
  <si>
    <t>DTS205D140209084</t>
  </si>
  <si>
    <t>Bùi Thị</t>
  </si>
  <si>
    <t>DTS205D140210004</t>
  </si>
  <si>
    <t>Nguyễn Bảo</t>
  </si>
  <si>
    <t>Yến</t>
  </si>
  <si>
    <t>DTS205D140210003</t>
  </si>
  <si>
    <t>DTS205D140206006</t>
  </si>
  <si>
    <t>DTS205D140206025</t>
  </si>
  <si>
    <t>Lương Hà Ngọc</t>
  </si>
  <si>
    <t>Toán K52B</t>
  </si>
  <si>
    <t>Toán K55B</t>
  </si>
  <si>
    <t>Tin K55</t>
  </si>
  <si>
    <t>TDTT K55</t>
  </si>
  <si>
    <t>Số tiền 1 tháng (VNĐ)</t>
  </si>
  <si>
    <t>(Kem theo QĐ số:…………/QĐ-ĐHSP ngày …..tháng 6 năm 2021 của Hiệu trưởng Trường ĐHSP )</t>
  </si>
  <si>
    <t>NĂM 2021</t>
  </si>
  <si>
    <t>Thái Nguyên, ngày … tháng 6 năm 2021</t>
  </si>
  <si>
    <t>DTS175D140201048</t>
  </si>
  <si>
    <t>Hồng</t>
  </si>
  <si>
    <t xml:space="preserve"> Đồng Thị</t>
  </si>
  <si>
    <t>DTS195D140201032</t>
  </si>
  <si>
    <t xml:space="preserve"> Dương Thị</t>
  </si>
  <si>
    <t>Kim</t>
  </si>
  <si>
    <t>DTS205D140201028</t>
  </si>
  <si>
    <t>DTS205D140201030</t>
  </si>
  <si>
    <t xml:space="preserve"> Giàng Thị</t>
  </si>
  <si>
    <t>Gua</t>
  </si>
  <si>
    <t>DTS205D140201004</t>
  </si>
  <si>
    <t xml:space="preserve"> Vì Thị</t>
  </si>
  <si>
    <t>DTS205D140201079</t>
  </si>
  <si>
    <t>Nhân</t>
  </si>
  <si>
    <t>DTS205D140201091</t>
  </si>
  <si>
    <t xml:space="preserve"> Bạc Thị Hương</t>
  </si>
  <si>
    <t>DTS205D140201097</t>
  </si>
  <si>
    <t xml:space="preserve"> Hù Cố</t>
  </si>
  <si>
    <t>Si</t>
  </si>
  <si>
    <t>DTS205D140201099</t>
  </si>
  <si>
    <t xml:space="preserve"> Lò Thị</t>
  </si>
  <si>
    <t>Sum</t>
  </si>
  <si>
    <t>DTS205D140201018</t>
  </si>
  <si>
    <t xml:space="preserve"> Đàm Thị</t>
  </si>
  <si>
    <t>DTS205D140201048</t>
  </si>
  <si>
    <t xml:space="preserve"> Bàn Thị Thanh</t>
  </si>
  <si>
    <t>DTS205D140201060</t>
  </si>
  <si>
    <t xml:space="preserve"> Điêu Thị</t>
  </si>
  <si>
    <t>Lê</t>
  </si>
  <si>
    <t>DTS205D140201073</t>
  </si>
  <si>
    <t xml:space="preserve"> Mào Thị</t>
  </si>
  <si>
    <t>Nga</t>
  </si>
  <si>
    <t>DTS205D140201077</t>
  </si>
  <si>
    <t>Nghệ</t>
  </si>
  <si>
    <t>DTS205D140201078</t>
  </si>
  <si>
    <t xml:space="preserve"> Nông Thị Hồng</t>
  </si>
  <si>
    <t>DTS205D140201085</t>
  </si>
  <si>
    <t xml:space="preserve"> Lý Thị Thu</t>
  </si>
  <si>
    <t>DTS205D140201089</t>
  </si>
  <si>
    <t xml:space="preserve"> Lý Bích</t>
  </si>
  <si>
    <t>DTS205D140201096</t>
  </si>
  <si>
    <t xml:space="preserve"> Vi Thị</t>
  </si>
  <si>
    <t>DTS205D140201115</t>
  </si>
  <si>
    <t xml:space="preserve"> Hoàng Thủy</t>
  </si>
  <si>
    <t>Tiên</t>
  </si>
  <si>
    <t>GD Mầm non K55A</t>
  </si>
  <si>
    <t>GD Mầm non K55B</t>
  </si>
  <si>
    <t>DTS175D140202008</t>
  </si>
  <si>
    <t>DTS175D140202014 </t>
  </si>
  <si>
    <t>DTS175D140202026</t>
  </si>
  <si>
    <t>DTS175D140202099</t>
  </si>
  <si>
    <t> DTS175D140202018</t>
  </si>
  <si>
    <t> DTS175D140202016</t>
  </si>
  <si>
    <t> DTS175D140202141</t>
  </si>
  <si>
    <t> DTS185D140202103</t>
  </si>
  <si>
    <t> DTS185D140202133</t>
  </si>
  <si>
    <t>DTS185D140202054</t>
  </si>
  <si>
    <t> DTS185D140202119</t>
  </si>
  <si>
    <t> DTS185D140202089</t>
  </si>
  <si>
    <t>DTS185D140202031</t>
  </si>
  <si>
    <t> DTS185D140202088</t>
  </si>
  <si>
    <t> DTS185D140202048</t>
  </si>
  <si>
    <t> DTS185D140202028</t>
  </si>
  <si>
    <t>DTS205D140202034</t>
  </si>
  <si>
    <t>DTS205D140202081</t>
  </si>
  <si>
    <t>DTS205D140202057</t>
  </si>
  <si>
    <t>DTS205D140202006</t>
  </si>
  <si>
    <t>DTS205D140202074</t>
  </si>
  <si>
    <t>DTS205D140202095</t>
  </si>
  <si>
    <t>DTS205D140202115</t>
  </si>
  <si>
    <t>DTS185D140205002</t>
  </si>
  <si>
    <t>DTS185D140205007</t>
  </si>
  <si>
    <t>DTS195D140205007</t>
  </si>
  <si>
    <t>DTS195D140205009</t>
  </si>
  <si>
    <t>DTS205D140205002</t>
  </si>
  <si>
    <t>DTS185D140211003</t>
  </si>
  <si>
    <t>TH52A</t>
  </si>
  <si>
    <t>TH52B</t>
  </si>
  <si>
    <t>TH 52B</t>
  </si>
  <si>
    <t>THTA52</t>
  </si>
  <si>
    <t>TH 53A</t>
  </si>
  <si>
    <t>TH53B</t>
  </si>
  <si>
    <t>TH 53B</t>
  </si>
  <si>
    <t>THTA53</t>
  </si>
  <si>
    <t>TH55A</t>
  </si>
  <si>
    <t>TH 55B</t>
  </si>
  <si>
    <t>TH55B</t>
  </si>
  <si>
    <t>GDCT53</t>
  </si>
  <si>
    <t>GDCT54</t>
  </si>
  <si>
    <t>GDCT55</t>
  </si>
  <si>
    <t>Lý 53</t>
  </si>
  <si>
    <t>Cảnh</t>
  </si>
  <si>
    <t>Chuống</t>
  </si>
  <si>
    <t>Đàm Thị</t>
  </si>
  <si>
    <t>Dương Thị</t>
  </si>
  <si>
    <t>Nguyệt</t>
  </si>
  <si>
    <t>Chu Bích</t>
  </si>
  <si>
    <t>Diệp</t>
  </si>
  <si>
    <t>Bế Thị Kim</t>
  </si>
  <si>
    <t>Cúc</t>
  </si>
  <si>
    <t>Lạc Thị</t>
  </si>
  <si>
    <t>Tình</t>
  </si>
  <si>
    <t>Vũ Thị Minh</t>
  </si>
  <si>
    <t>Lường Thị Minh</t>
  </si>
  <si>
    <t>Hà</t>
  </si>
  <si>
    <t>Bàn Thị</t>
  </si>
  <si>
    <t>Lành</t>
  </si>
  <si>
    <t>Vượng</t>
  </si>
  <si>
    <t>Tấm</t>
  </si>
  <si>
    <t>Trần Thị</t>
  </si>
  <si>
    <t>Tâm</t>
  </si>
  <si>
    <t>Lý Thị Thanh</t>
  </si>
  <si>
    <t>Lò Thị</t>
  </si>
  <si>
    <t>Biên</t>
  </si>
  <si>
    <t>Triệu Cẩm</t>
  </si>
  <si>
    <t>Lý Thị Thu</t>
  </si>
  <si>
    <t>Lan</t>
  </si>
  <si>
    <t>Nha</t>
  </si>
  <si>
    <t>Tàn</t>
  </si>
  <si>
    <t>Khoàng Phì</t>
  </si>
  <si>
    <t>Lớ</t>
  </si>
  <si>
    <t>Nông Thị Kim</t>
  </si>
  <si>
    <t>Lý Hà</t>
  </si>
  <si>
    <t>Ly A</t>
  </si>
  <si>
    <t>Chống</t>
  </si>
  <si>
    <t>Sùng Thị</t>
  </si>
  <si>
    <t>Mai</t>
  </si>
  <si>
    <t>Tiểu học</t>
  </si>
  <si>
    <t>GDCT</t>
  </si>
  <si>
    <t>Vật lý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</si>
</sst>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Times New Roman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82">
    <xf numFmtId="0" fontId="0" fillId="0" borderId="0" xfId="0"/>
    <xf numFmtId="0" fontId="5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NumberFormat="1" applyFont="1" applyFill="1" applyBorder="1" applyAlignment="1" applyProtection="1">
      <alignment horizontal="left" vertical="center" shrinkToFi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 shrinkToFit="1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2" xfId="0" applyNumberFormat="1" applyFont="1" applyFill="1" applyBorder="1" applyAlignment="1" applyProtection="1">
      <alignment vertical="center"/>
    </xf>
    <xf numFmtId="0" fontId="16" fillId="0" borderId="4" xfId="0" applyNumberFormat="1" applyFont="1" applyFill="1" applyBorder="1" applyAlignment="1" applyProtection="1">
      <alignment vertical="center"/>
    </xf>
    <xf numFmtId="3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/>
    </xf>
    <xf numFmtId="3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0" fontId="12" fillId="0" borderId="2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2" fillId="3" borderId="4" xfId="0" applyFont="1" applyFill="1" applyBorder="1"/>
    <xf numFmtId="0" fontId="10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6" fillId="0" borderId="3" xfId="0" applyNumberFormat="1" applyFont="1" applyFill="1" applyBorder="1" applyAlignment="1" applyProtection="1">
      <alignment vertical="center"/>
    </xf>
  </cellXfs>
  <cellStyles count="20">
    <cellStyle name="Comma 14" xfId="17"/>
    <cellStyle name="Normal" xfId="0" builtinId="0"/>
    <cellStyle name="Normal 10" xfId="6"/>
    <cellStyle name="Normal 11" xfId="7"/>
    <cellStyle name="Normal 12" xfId="8"/>
    <cellStyle name="Normal 13" xfId="9"/>
    <cellStyle name="Normal 14" xfId="10"/>
    <cellStyle name="Normal 15" xfId="11"/>
    <cellStyle name="Normal 17" xfId="12"/>
    <cellStyle name="Normal 18" xfId="13"/>
    <cellStyle name="Normal 19" xfId="14"/>
    <cellStyle name="Normal 2" xfId="1"/>
    <cellStyle name="Normal 20" xfId="15"/>
    <cellStyle name="Normal 21" xfId="16"/>
    <cellStyle name="Normal 27" xfId="18"/>
    <cellStyle name="Normal 28" xfId="19"/>
    <cellStyle name="Normal 3" xfId="2"/>
    <cellStyle name="Normal 4" xfId="3"/>
    <cellStyle name="Normal 5" xfId="4"/>
    <cellStyle name="Normal 8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19050</xdr:rowOff>
    </xdr:from>
    <xdr:to>
      <xdr:col>2</xdr:col>
      <xdr:colOff>381000</xdr:colOff>
      <xdr:row>2</xdr:row>
      <xdr:rowOff>20638</xdr:rowOff>
    </xdr:to>
    <xdr:cxnSp macro="">
      <xdr:nvCxnSpPr>
        <xdr:cNvPr id="3" name="Straight Connector 2"/>
        <xdr:cNvCxnSpPr/>
      </xdr:nvCxnSpPr>
      <xdr:spPr>
        <a:xfrm>
          <a:off x="733425" y="390525"/>
          <a:ext cx="119062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314324</xdr:colOff>
      <xdr:row>2</xdr:row>
      <xdr:rowOff>19050</xdr:rowOff>
    </xdr:from>
    <xdr:to>
      <xdr:col>6</xdr:col>
      <xdr:colOff>438149</xdr:colOff>
      <xdr:row>2</xdr:row>
      <xdr:rowOff>20638</xdr:rowOff>
    </xdr:to>
    <xdr:cxnSp macro="">
      <xdr:nvCxnSpPr>
        <xdr:cNvPr id="4" name="Straight Connector 3"/>
        <xdr:cNvCxnSpPr/>
      </xdr:nvCxnSpPr>
      <xdr:spPr>
        <a:xfrm>
          <a:off x="4343399" y="390525"/>
          <a:ext cx="13716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120"/>
  <sheetViews>
    <sheetView tabSelected="1" workbookViewId="0">
      <pane ySplit="8" topLeftCell="A78" activePane="bottomLeft" state="frozen"/>
      <selection pane="bottomLeft" activeCell="F117" sqref="F117"/>
    </sheetView>
  </sheetViews>
  <sheetFormatPr defaultRowHeight="12.75"/>
  <cols>
    <col min="1" max="1" width="5.28515625" style="37" customWidth="1"/>
    <col min="2" max="2" width="18.7109375" style="48" customWidth="1"/>
    <col min="3" max="3" width="17.28515625" style="49" bestFit="1" customWidth="1"/>
    <col min="4" max="4" width="7.5703125" style="50" bestFit="1" customWidth="1"/>
    <col min="5" max="5" width="11.7109375" style="51" customWidth="1"/>
    <col min="6" max="6" width="18.5703125" style="52" bestFit="1" customWidth="1"/>
    <col min="7" max="7" width="12.7109375" style="52" customWidth="1"/>
    <col min="8" max="8" width="10" style="37" customWidth="1"/>
    <col min="9" max="9" width="13.85546875" style="37" bestFit="1" customWidth="1"/>
    <col min="10" max="16384" width="9.140625" style="37"/>
  </cols>
  <sheetData>
    <row r="1" spans="1:9" ht="15">
      <c r="A1" s="67" t="s">
        <v>4</v>
      </c>
      <c r="B1" s="67"/>
      <c r="C1" s="67"/>
      <c r="D1" s="27"/>
      <c r="E1" s="80" t="s">
        <v>14</v>
      </c>
      <c r="F1" s="80"/>
      <c r="G1" s="80"/>
      <c r="H1" s="80"/>
      <c r="I1" s="37" t="str">
        <f>"Ấn định danh sách: "&amp;SUBTOTAL(3,D9:D81)&amp;" Sinh viên"</f>
        <v>Ấn định danh sách: 73 Sinh viên</v>
      </c>
    </row>
    <row r="2" spans="1:9" ht="14.25">
      <c r="A2" s="68" t="s">
        <v>5</v>
      </c>
      <c r="B2" s="68"/>
      <c r="C2" s="68"/>
      <c r="D2" s="27"/>
      <c r="E2" s="80" t="s">
        <v>13</v>
      </c>
      <c r="F2" s="80"/>
      <c r="G2" s="80"/>
      <c r="H2" s="80"/>
    </row>
    <row r="3" spans="1:9" ht="15">
      <c r="A3" s="5"/>
      <c r="B3" s="3"/>
      <c r="C3" s="28"/>
      <c r="D3" s="29"/>
      <c r="E3" s="2"/>
      <c r="F3" s="16"/>
      <c r="G3" s="16"/>
      <c r="H3" s="4"/>
    </row>
    <row r="4" spans="1:9" ht="18.75">
      <c r="A4" s="66" t="s">
        <v>6</v>
      </c>
      <c r="B4" s="66"/>
      <c r="C4" s="66"/>
      <c r="D4" s="66"/>
      <c r="E4" s="69"/>
      <c r="F4" s="66"/>
      <c r="G4" s="66"/>
      <c r="H4" s="66"/>
    </row>
    <row r="5" spans="1:9" ht="15.75">
      <c r="A5" s="70" t="s">
        <v>198</v>
      </c>
      <c r="B5" s="70"/>
      <c r="C5" s="70"/>
      <c r="D5" s="70"/>
      <c r="E5" s="71"/>
      <c r="F5" s="70"/>
      <c r="G5" s="70"/>
      <c r="H5" s="70"/>
    </row>
    <row r="6" spans="1:9" ht="15">
      <c r="A6" s="73" t="s">
        <v>197</v>
      </c>
      <c r="B6" s="73"/>
      <c r="C6" s="73"/>
      <c r="D6" s="73"/>
      <c r="E6" s="74"/>
      <c r="F6" s="73"/>
      <c r="G6" s="73"/>
      <c r="H6" s="73"/>
    </row>
    <row r="7" spans="1:9" ht="15.75">
      <c r="A7" s="8"/>
      <c r="B7" s="9"/>
      <c r="C7" s="30"/>
      <c r="D7" s="31"/>
      <c r="E7" s="10"/>
      <c r="F7" s="17"/>
      <c r="G7" s="17"/>
      <c r="H7" s="11"/>
    </row>
    <row r="8" spans="1:9" ht="31.5" customHeight="1">
      <c r="A8" s="7" t="s">
        <v>0</v>
      </c>
      <c r="B8" s="7" t="s">
        <v>7</v>
      </c>
      <c r="C8" s="75" t="s">
        <v>1</v>
      </c>
      <c r="D8" s="76"/>
      <c r="E8" s="6" t="s">
        <v>196</v>
      </c>
      <c r="F8" s="12" t="s">
        <v>3</v>
      </c>
      <c r="G8" s="12" t="s">
        <v>2</v>
      </c>
      <c r="H8" s="7" t="s">
        <v>8</v>
      </c>
    </row>
    <row r="9" spans="1:9" ht="15.95" customHeight="1">
      <c r="A9" s="20">
        <f>SUBTOTAL(3,$B$9:B9)</f>
        <v>1</v>
      </c>
      <c r="B9" s="55" t="s">
        <v>15</v>
      </c>
      <c r="C9" s="56" t="s">
        <v>16</v>
      </c>
      <c r="D9" s="59" t="s">
        <v>17</v>
      </c>
      <c r="E9" s="26">
        <v>894000</v>
      </c>
      <c r="F9" s="55" t="s">
        <v>74</v>
      </c>
      <c r="G9" s="18" t="s">
        <v>80</v>
      </c>
      <c r="H9" s="20"/>
      <c r="I9" s="53" t="str">
        <f t="shared" ref="I9:I40" si="0">IF(COUNTIF($B$9:$B$587,TRIM(B9))&gt;1,"TRÙNG","KHÔNG TRÙNG")</f>
        <v>KHÔNG TRÙNG</v>
      </c>
    </row>
    <row r="10" spans="1:9" ht="15.95" customHeight="1">
      <c r="A10" s="20">
        <f>SUBTOTAL(3,$B$9:B10)</f>
        <v>2</v>
      </c>
      <c r="B10" s="55" t="s">
        <v>18</v>
      </c>
      <c r="C10" s="56" t="s">
        <v>19</v>
      </c>
      <c r="D10" s="59" t="s">
        <v>20</v>
      </c>
      <c r="E10" s="26">
        <v>894000</v>
      </c>
      <c r="F10" s="55" t="s">
        <v>74</v>
      </c>
      <c r="G10" s="18" t="s">
        <v>80</v>
      </c>
      <c r="H10" s="20"/>
      <c r="I10" s="53" t="str">
        <f t="shared" si="0"/>
        <v>KHÔNG TRÙNG</v>
      </c>
    </row>
    <row r="11" spans="1:9" ht="15.95" customHeight="1">
      <c r="A11" s="20">
        <f>SUBTOTAL(3,$B$9:B11)</f>
        <v>3</v>
      </c>
      <c r="B11" s="55" t="s">
        <v>200</v>
      </c>
      <c r="C11" s="56" t="s">
        <v>202</v>
      </c>
      <c r="D11" s="59" t="s">
        <v>201</v>
      </c>
      <c r="E11" s="26">
        <v>894000</v>
      </c>
      <c r="F11" s="55" t="s">
        <v>74</v>
      </c>
      <c r="G11" s="18" t="s">
        <v>80</v>
      </c>
      <c r="H11" s="20"/>
      <c r="I11" s="53" t="str">
        <f t="shared" si="0"/>
        <v>KHÔNG TRÙNG</v>
      </c>
    </row>
    <row r="12" spans="1:9" ht="15.95" customHeight="1">
      <c r="A12" s="20">
        <f>SUBTOTAL(3,$B$9:B12)</f>
        <v>4</v>
      </c>
      <c r="B12" s="55" t="s">
        <v>21</v>
      </c>
      <c r="C12" s="56" t="s">
        <v>22</v>
      </c>
      <c r="D12" s="59" t="s">
        <v>23</v>
      </c>
      <c r="E12" s="26">
        <v>894000</v>
      </c>
      <c r="F12" s="55" t="s">
        <v>75</v>
      </c>
      <c r="G12" s="18" t="s">
        <v>80</v>
      </c>
      <c r="H12" s="20"/>
      <c r="I12" s="53" t="str">
        <f t="shared" si="0"/>
        <v>KHÔNG TRÙNG</v>
      </c>
    </row>
    <row r="13" spans="1:9" ht="15.95" customHeight="1">
      <c r="A13" s="20">
        <f>SUBTOTAL(3,$B$9:B13)</f>
        <v>5</v>
      </c>
      <c r="B13" s="55" t="s">
        <v>24</v>
      </c>
      <c r="C13" s="56" t="s">
        <v>25</v>
      </c>
      <c r="D13" s="59" t="s">
        <v>26</v>
      </c>
      <c r="E13" s="26">
        <v>894000</v>
      </c>
      <c r="F13" s="55" t="s">
        <v>75</v>
      </c>
      <c r="G13" s="18" t="s">
        <v>80</v>
      </c>
      <c r="H13" s="20"/>
      <c r="I13" s="53" t="str">
        <f t="shared" si="0"/>
        <v>KHÔNG TRÙNG</v>
      </c>
    </row>
    <row r="14" spans="1:9" ht="15.95" customHeight="1">
      <c r="A14" s="20">
        <f>SUBTOTAL(3,$B$9:B14)</f>
        <v>6</v>
      </c>
      <c r="B14" s="55" t="s">
        <v>27</v>
      </c>
      <c r="C14" s="56" t="s">
        <v>28</v>
      </c>
      <c r="D14" s="59" t="s">
        <v>29</v>
      </c>
      <c r="E14" s="26">
        <v>894000</v>
      </c>
      <c r="F14" s="55" t="s">
        <v>75</v>
      </c>
      <c r="G14" s="18" t="s">
        <v>80</v>
      </c>
      <c r="H14" s="20"/>
      <c r="I14" s="53" t="str">
        <f t="shared" si="0"/>
        <v>KHÔNG TRÙNG</v>
      </c>
    </row>
    <row r="15" spans="1:9" ht="15.95" customHeight="1">
      <c r="A15" s="20">
        <f>SUBTOTAL(3,$B$9:B15)</f>
        <v>7</v>
      </c>
      <c r="B15" s="55" t="s">
        <v>30</v>
      </c>
      <c r="C15" s="56" t="s">
        <v>31</v>
      </c>
      <c r="D15" s="59" t="s">
        <v>32</v>
      </c>
      <c r="E15" s="26">
        <v>894000</v>
      </c>
      <c r="F15" s="55" t="s">
        <v>75</v>
      </c>
      <c r="G15" s="18" t="s">
        <v>80</v>
      </c>
      <c r="H15" s="20"/>
      <c r="I15" s="53" t="str">
        <f t="shared" si="0"/>
        <v>KHÔNG TRÙNG</v>
      </c>
    </row>
    <row r="16" spans="1:9" ht="15.95" customHeight="1">
      <c r="A16" s="20">
        <f>SUBTOTAL(3,$B$9:B16)</f>
        <v>8</v>
      </c>
      <c r="B16" s="55" t="s">
        <v>33</v>
      </c>
      <c r="C16" s="56" t="s">
        <v>31</v>
      </c>
      <c r="D16" s="59" t="s">
        <v>34</v>
      </c>
      <c r="E16" s="26">
        <v>894000</v>
      </c>
      <c r="F16" s="55" t="s">
        <v>75</v>
      </c>
      <c r="G16" s="18" t="s">
        <v>80</v>
      </c>
      <c r="H16" s="19"/>
      <c r="I16" s="53" t="str">
        <f t="shared" si="0"/>
        <v>KHÔNG TRÙNG</v>
      </c>
    </row>
    <row r="17" spans="1:9" ht="15.95" customHeight="1">
      <c r="A17" s="20">
        <f>SUBTOTAL(3,$B$9:B17)</f>
        <v>9</v>
      </c>
      <c r="B17" s="55" t="s">
        <v>35</v>
      </c>
      <c r="C17" s="56" t="s">
        <v>36</v>
      </c>
      <c r="D17" s="59" t="s">
        <v>37</v>
      </c>
      <c r="E17" s="26">
        <v>894000</v>
      </c>
      <c r="F17" s="55" t="s">
        <v>75</v>
      </c>
      <c r="G17" s="18" t="s">
        <v>80</v>
      </c>
      <c r="H17" s="19"/>
      <c r="I17" s="53" t="str">
        <f t="shared" si="0"/>
        <v>KHÔNG TRÙNG</v>
      </c>
    </row>
    <row r="18" spans="1:9" ht="15.95" customHeight="1">
      <c r="A18" s="20">
        <f>SUBTOTAL(3,$B$9:B18)</f>
        <v>10</v>
      </c>
      <c r="B18" s="55" t="s">
        <v>38</v>
      </c>
      <c r="C18" s="56" t="s">
        <v>39</v>
      </c>
      <c r="D18" s="59" t="s">
        <v>40</v>
      </c>
      <c r="E18" s="26">
        <v>894000</v>
      </c>
      <c r="F18" s="55" t="s">
        <v>75</v>
      </c>
      <c r="G18" s="18" t="s">
        <v>80</v>
      </c>
      <c r="H18" s="19"/>
      <c r="I18" s="53" t="str">
        <f t="shared" si="0"/>
        <v>KHÔNG TRÙNG</v>
      </c>
    </row>
    <row r="19" spans="1:9" ht="15.95" customHeight="1">
      <c r="A19" s="20">
        <f>SUBTOTAL(3,$B$9:B19)</f>
        <v>11</v>
      </c>
      <c r="B19" s="55" t="s">
        <v>41</v>
      </c>
      <c r="C19" s="56" t="s">
        <v>42</v>
      </c>
      <c r="D19" s="59" t="s">
        <v>43</v>
      </c>
      <c r="E19" s="26">
        <v>894000</v>
      </c>
      <c r="F19" s="55" t="s">
        <v>76</v>
      </c>
      <c r="G19" s="18" t="s">
        <v>80</v>
      </c>
      <c r="H19" s="19"/>
      <c r="I19" s="53" t="str">
        <f t="shared" si="0"/>
        <v>KHÔNG TRÙNG</v>
      </c>
    </row>
    <row r="20" spans="1:9" ht="15.95" customHeight="1">
      <c r="A20" s="20">
        <f>SUBTOTAL(3,$B$9:B20)</f>
        <v>12</v>
      </c>
      <c r="B20" s="55" t="s">
        <v>44</v>
      </c>
      <c r="C20" s="56" t="s">
        <v>45</v>
      </c>
      <c r="D20" s="59" t="s">
        <v>46</v>
      </c>
      <c r="E20" s="26">
        <v>894000</v>
      </c>
      <c r="F20" s="55" t="s">
        <v>76</v>
      </c>
      <c r="G20" s="18" t="s">
        <v>80</v>
      </c>
      <c r="H20" s="19"/>
      <c r="I20" s="53" t="str">
        <f t="shared" si="0"/>
        <v>KHÔNG TRÙNG</v>
      </c>
    </row>
    <row r="21" spans="1:9" ht="15.95" customHeight="1">
      <c r="A21" s="20">
        <f>SUBTOTAL(3,$B$9:B21)</f>
        <v>13</v>
      </c>
      <c r="B21" s="55" t="s">
        <v>47</v>
      </c>
      <c r="C21" s="56" t="s">
        <v>48</v>
      </c>
      <c r="D21" s="59" t="s">
        <v>49</v>
      </c>
      <c r="E21" s="26">
        <v>894000</v>
      </c>
      <c r="F21" s="55" t="s">
        <v>76</v>
      </c>
      <c r="G21" s="18" t="s">
        <v>80</v>
      </c>
      <c r="H21" s="19"/>
      <c r="I21" s="53" t="str">
        <f t="shared" si="0"/>
        <v>KHÔNG TRÙNG</v>
      </c>
    </row>
    <row r="22" spans="1:9" ht="15.95" customHeight="1">
      <c r="A22" s="20">
        <f>SUBTOTAL(3,$B$9:B22)</f>
        <v>14</v>
      </c>
      <c r="B22" s="55" t="s">
        <v>51</v>
      </c>
      <c r="C22" s="56" t="s">
        <v>31</v>
      </c>
      <c r="D22" s="59" t="s">
        <v>23</v>
      </c>
      <c r="E22" s="26">
        <v>894000</v>
      </c>
      <c r="F22" s="55" t="s">
        <v>77</v>
      </c>
      <c r="G22" s="18" t="s">
        <v>80</v>
      </c>
      <c r="H22" s="19"/>
      <c r="I22" s="53" t="str">
        <f t="shared" si="0"/>
        <v>KHÔNG TRÙNG</v>
      </c>
    </row>
    <row r="23" spans="1:9" ht="15.95" customHeight="1">
      <c r="A23" s="20">
        <f>SUBTOTAL(3,$B$9:B23)</f>
        <v>15</v>
      </c>
      <c r="B23" s="55" t="s">
        <v>52</v>
      </c>
      <c r="C23" s="56" t="s">
        <v>53</v>
      </c>
      <c r="D23" s="59" t="s">
        <v>54</v>
      </c>
      <c r="E23" s="26">
        <v>894000</v>
      </c>
      <c r="F23" s="55" t="s">
        <v>77</v>
      </c>
      <c r="G23" s="18" t="s">
        <v>80</v>
      </c>
      <c r="H23" s="19"/>
      <c r="I23" s="53" t="str">
        <f t="shared" si="0"/>
        <v>KHÔNG TRÙNG</v>
      </c>
    </row>
    <row r="24" spans="1:9" ht="15.95" customHeight="1">
      <c r="A24" s="20">
        <f>SUBTOTAL(3,$B$9:B24)</f>
        <v>16</v>
      </c>
      <c r="B24" s="55" t="s">
        <v>55</v>
      </c>
      <c r="C24" s="56" t="s">
        <v>56</v>
      </c>
      <c r="D24" s="59" t="s">
        <v>57</v>
      </c>
      <c r="E24" s="26">
        <v>894000</v>
      </c>
      <c r="F24" s="55" t="s">
        <v>78</v>
      </c>
      <c r="G24" s="18" t="s">
        <v>80</v>
      </c>
      <c r="H24" s="19"/>
      <c r="I24" s="53" t="str">
        <f t="shared" si="0"/>
        <v>KHÔNG TRÙNG</v>
      </c>
    </row>
    <row r="25" spans="1:9" ht="15.95" customHeight="1">
      <c r="A25" s="20">
        <f>SUBTOTAL(3,$B$9:B25)</f>
        <v>17</v>
      </c>
      <c r="B25" s="55" t="s">
        <v>203</v>
      </c>
      <c r="C25" s="56" t="s">
        <v>204</v>
      </c>
      <c r="D25" s="59" t="s">
        <v>205</v>
      </c>
      <c r="E25" s="26">
        <v>894000</v>
      </c>
      <c r="F25" s="55" t="s">
        <v>78</v>
      </c>
      <c r="G25" s="18" t="s">
        <v>80</v>
      </c>
      <c r="H25" s="19"/>
      <c r="I25" s="53" t="str">
        <f t="shared" si="0"/>
        <v>KHÔNG TRÙNG</v>
      </c>
    </row>
    <row r="26" spans="1:9" ht="15.95" customHeight="1">
      <c r="A26" s="20">
        <f>SUBTOTAL(3,$B$9:B26)</f>
        <v>18</v>
      </c>
      <c r="B26" s="55" t="s">
        <v>59</v>
      </c>
      <c r="C26" s="56" t="s">
        <v>60</v>
      </c>
      <c r="D26" s="59" t="s">
        <v>61</v>
      </c>
      <c r="E26" s="26">
        <v>894000</v>
      </c>
      <c r="F26" s="55" t="s">
        <v>79</v>
      </c>
      <c r="G26" s="18" t="s">
        <v>80</v>
      </c>
      <c r="H26" s="19"/>
      <c r="I26" s="53" t="str">
        <f t="shared" si="0"/>
        <v>KHÔNG TRÙNG</v>
      </c>
    </row>
    <row r="27" spans="1:9" ht="15.95" customHeight="1">
      <c r="A27" s="20">
        <f>SUBTOTAL(3,$B$9:B27)</f>
        <v>19</v>
      </c>
      <c r="B27" s="55" t="s">
        <v>62</v>
      </c>
      <c r="C27" s="56" t="s">
        <v>39</v>
      </c>
      <c r="D27" s="59" t="s">
        <v>23</v>
      </c>
      <c r="E27" s="26">
        <v>894000</v>
      </c>
      <c r="F27" s="55" t="s">
        <v>79</v>
      </c>
      <c r="G27" s="18" t="s">
        <v>80</v>
      </c>
      <c r="H27" s="19"/>
      <c r="I27" s="53" t="str">
        <f t="shared" si="0"/>
        <v>KHÔNG TRÙNG</v>
      </c>
    </row>
    <row r="28" spans="1:9" ht="15.95" customHeight="1">
      <c r="A28" s="20">
        <f>SUBTOTAL(3,$B$9:B28)</f>
        <v>20</v>
      </c>
      <c r="B28" s="55" t="s">
        <v>63</v>
      </c>
      <c r="C28" s="56" t="s">
        <v>64</v>
      </c>
      <c r="D28" s="59" t="s">
        <v>65</v>
      </c>
      <c r="E28" s="26">
        <v>894000</v>
      </c>
      <c r="F28" s="55" t="s">
        <v>79</v>
      </c>
      <c r="G28" s="18" t="s">
        <v>80</v>
      </c>
      <c r="H28" s="19"/>
      <c r="I28" s="53" t="str">
        <f t="shared" si="0"/>
        <v>KHÔNG TRÙNG</v>
      </c>
    </row>
    <row r="29" spans="1:9" ht="15.95" customHeight="1">
      <c r="A29" s="20">
        <f>SUBTOTAL(3,$B$9:B29)</f>
        <v>21</v>
      </c>
      <c r="B29" s="55" t="s">
        <v>66</v>
      </c>
      <c r="C29" s="56" t="s">
        <v>67</v>
      </c>
      <c r="D29" s="59" t="s">
        <v>68</v>
      </c>
      <c r="E29" s="26">
        <v>894000</v>
      </c>
      <c r="F29" s="55" t="s">
        <v>79</v>
      </c>
      <c r="G29" s="18" t="s">
        <v>80</v>
      </c>
      <c r="H29" s="19"/>
      <c r="I29" s="53" t="str">
        <f t="shared" si="0"/>
        <v>KHÔNG TRÙNG</v>
      </c>
    </row>
    <row r="30" spans="1:9" ht="15.95" customHeight="1">
      <c r="A30" s="20">
        <f>SUBTOTAL(3,$B$9:B30)</f>
        <v>22</v>
      </c>
      <c r="B30" s="55" t="s">
        <v>69</v>
      </c>
      <c r="C30" s="56" t="s">
        <v>70</v>
      </c>
      <c r="D30" s="59" t="s">
        <v>71</v>
      </c>
      <c r="E30" s="26">
        <v>894000</v>
      </c>
      <c r="F30" s="55" t="s">
        <v>79</v>
      </c>
      <c r="G30" s="18" t="s">
        <v>80</v>
      </c>
      <c r="H30" s="19"/>
      <c r="I30" s="53" t="str">
        <f t="shared" si="0"/>
        <v>KHÔNG TRÙNG</v>
      </c>
    </row>
    <row r="31" spans="1:9" ht="15.95" customHeight="1">
      <c r="A31" s="20">
        <f>SUBTOTAL(3,$B$9:B31)</f>
        <v>23</v>
      </c>
      <c r="B31" s="55" t="s">
        <v>72</v>
      </c>
      <c r="C31" s="56" t="s">
        <v>70</v>
      </c>
      <c r="D31" s="59" t="s">
        <v>73</v>
      </c>
      <c r="E31" s="26">
        <v>894000</v>
      </c>
      <c r="F31" s="55" t="s">
        <v>79</v>
      </c>
      <c r="G31" s="18" t="s">
        <v>80</v>
      </c>
      <c r="H31" s="19"/>
      <c r="I31" s="53" t="str">
        <f t="shared" si="0"/>
        <v>KHÔNG TRÙNG</v>
      </c>
    </row>
    <row r="32" spans="1:9" ht="15.95" customHeight="1">
      <c r="A32" s="20">
        <f>SUBTOTAL(3,$B$9:B32)</f>
        <v>24</v>
      </c>
      <c r="B32" s="55" t="s">
        <v>206</v>
      </c>
      <c r="C32" s="56" t="s">
        <v>48</v>
      </c>
      <c r="D32" s="59" t="s">
        <v>23</v>
      </c>
      <c r="E32" s="26">
        <v>894000</v>
      </c>
      <c r="F32" s="55" t="s">
        <v>245</v>
      </c>
      <c r="G32" s="18" t="s">
        <v>80</v>
      </c>
      <c r="H32" s="19"/>
      <c r="I32" s="53" t="str">
        <f t="shared" si="0"/>
        <v>KHÔNG TRÙNG</v>
      </c>
    </row>
    <row r="33" spans="1:9" ht="15.95" customHeight="1">
      <c r="A33" s="20">
        <f>SUBTOTAL(3,$B$9:B33)</f>
        <v>25</v>
      </c>
      <c r="B33" s="55" t="s">
        <v>207</v>
      </c>
      <c r="C33" s="56" t="s">
        <v>208</v>
      </c>
      <c r="D33" s="59" t="s">
        <v>209</v>
      </c>
      <c r="E33" s="26">
        <v>894000</v>
      </c>
      <c r="F33" s="55" t="s">
        <v>245</v>
      </c>
      <c r="G33" s="18" t="s">
        <v>80</v>
      </c>
      <c r="H33" s="19"/>
      <c r="I33" s="53" t="str">
        <f t="shared" si="0"/>
        <v>KHÔNG TRÙNG</v>
      </c>
    </row>
    <row r="34" spans="1:9" ht="15.95" customHeight="1">
      <c r="A34" s="20">
        <f>SUBTOTAL(3,$B$9:B34)</f>
        <v>26</v>
      </c>
      <c r="B34" s="55" t="s">
        <v>210</v>
      </c>
      <c r="C34" s="56" t="s">
        <v>211</v>
      </c>
      <c r="D34" s="59" t="s">
        <v>83</v>
      </c>
      <c r="E34" s="26">
        <v>894000</v>
      </c>
      <c r="F34" s="55" t="s">
        <v>245</v>
      </c>
      <c r="G34" s="18" t="s">
        <v>80</v>
      </c>
      <c r="H34" s="19"/>
      <c r="I34" s="53" t="str">
        <f t="shared" si="0"/>
        <v>KHÔNG TRÙNG</v>
      </c>
    </row>
    <row r="35" spans="1:9" ht="15.95" customHeight="1">
      <c r="A35" s="20">
        <f>SUBTOTAL(3,$B$9:B35)</f>
        <v>27</v>
      </c>
      <c r="B35" s="55" t="s">
        <v>212</v>
      </c>
      <c r="C35" s="56" t="s">
        <v>31</v>
      </c>
      <c r="D35" s="59" t="s">
        <v>213</v>
      </c>
      <c r="E35" s="26">
        <v>894000</v>
      </c>
      <c r="F35" s="55" t="s">
        <v>245</v>
      </c>
      <c r="G35" s="18" t="s">
        <v>80</v>
      </c>
      <c r="H35" s="19"/>
      <c r="I35" s="53" t="str">
        <f t="shared" si="0"/>
        <v>KHÔNG TRÙNG</v>
      </c>
    </row>
    <row r="36" spans="1:9" ht="15.95" customHeight="1">
      <c r="A36" s="20">
        <f>SUBTOTAL(3,$B$9:B36)</f>
        <v>28</v>
      </c>
      <c r="B36" s="55" t="s">
        <v>214</v>
      </c>
      <c r="C36" s="56" t="s">
        <v>215</v>
      </c>
      <c r="D36" s="59" t="s">
        <v>152</v>
      </c>
      <c r="E36" s="26">
        <v>894000</v>
      </c>
      <c r="F36" s="55" t="s">
        <v>245</v>
      </c>
      <c r="G36" s="18" t="s">
        <v>80</v>
      </c>
      <c r="H36" s="19"/>
      <c r="I36" s="53" t="str">
        <f t="shared" si="0"/>
        <v>KHÔNG TRÙNG</v>
      </c>
    </row>
    <row r="37" spans="1:9" ht="15.95" customHeight="1">
      <c r="A37" s="20">
        <f>SUBTOTAL(3,$B$9:B37)</f>
        <v>29</v>
      </c>
      <c r="B37" s="55" t="s">
        <v>216</v>
      </c>
      <c r="C37" s="56" t="s">
        <v>217</v>
      </c>
      <c r="D37" s="59" t="s">
        <v>218</v>
      </c>
      <c r="E37" s="26">
        <v>894000</v>
      </c>
      <c r="F37" s="55" t="s">
        <v>245</v>
      </c>
      <c r="G37" s="18" t="s">
        <v>80</v>
      </c>
      <c r="H37" s="19"/>
      <c r="I37" s="53" t="str">
        <f t="shared" si="0"/>
        <v>KHÔNG TRÙNG</v>
      </c>
    </row>
    <row r="38" spans="1:9" ht="15.95" customHeight="1">
      <c r="A38" s="20">
        <f>SUBTOTAL(3,$B$9:B38)</f>
        <v>30</v>
      </c>
      <c r="B38" s="55" t="s">
        <v>219</v>
      </c>
      <c r="C38" s="56" t="s">
        <v>220</v>
      </c>
      <c r="D38" s="59" t="s">
        <v>221</v>
      </c>
      <c r="E38" s="26">
        <v>894000</v>
      </c>
      <c r="F38" s="55" t="s">
        <v>245</v>
      </c>
      <c r="G38" s="18" t="s">
        <v>80</v>
      </c>
      <c r="H38" s="19"/>
      <c r="I38" s="53" t="str">
        <f t="shared" si="0"/>
        <v>KHÔNG TRÙNG</v>
      </c>
    </row>
    <row r="39" spans="1:9" ht="15.95" customHeight="1">
      <c r="A39" s="20">
        <f>SUBTOTAL(3,$B$9:B39)</f>
        <v>31</v>
      </c>
      <c r="B39" s="55" t="s">
        <v>222</v>
      </c>
      <c r="C39" s="56" t="s">
        <v>223</v>
      </c>
      <c r="D39" s="59" t="s">
        <v>50</v>
      </c>
      <c r="E39" s="26">
        <v>894000</v>
      </c>
      <c r="F39" s="55" t="s">
        <v>246</v>
      </c>
      <c r="G39" s="18" t="s">
        <v>80</v>
      </c>
      <c r="H39" s="19"/>
      <c r="I39" s="53" t="str">
        <f t="shared" si="0"/>
        <v>KHÔNG TRÙNG</v>
      </c>
    </row>
    <row r="40" spans="1:9" ht="15.95" customHeight="1">
      <c r="A40" s="20">
        <f>SUBTOTAL(3,$B$9:B40)</f>
        <v>32</v>
      </c>
      <c r="B40" s="55" t="s">
        <v>224</v>
      </c>
      <c r="C40" s="56" t="s">
        <v>225</v>
      </c>
      <c r="D40" s="59" t="s">
        <v>83</v>
      </c>
      <c r="E40" s="26">
        <v>894000</v>
      </c>
      <c r="F40" s="55" t="s">
        <v>246</v>
      </c>
      <c r="G40" s="18" t="s">
        <v>80</v>
      </c>
      <c r="H40" s="19"/>
      <c r="I40" s="53" t="str">
        <f t="shared" si="0"/>
        <v>KHÔNG TRÙNG</v>
      </c>
    </row>
    <row r="41" spans="1:9" ht="15.95" customHeight="1">
      <c r="A41" s="20">
        <f>SUBTOTAL(3,$B$9:B41)</f>
        <v>33</v>
      </c>
      <c r="B41" s="55" t="s">
        <v>226</v>
      </c>
      <c r="C41" s="56" t="s">
        <v>227</v>
      </c>
      <c r="D41" s="59" t="s">
        <v>228</v>
      </c>
      <c r="E41" s="26">
        <v>894000</v>
      </c>
      <c r="F41" s="55" t="s">
        <v>246</v>
      </c>
      <c r="G41" s="18" t="s">
        <v>80</v>
      </c>
      <c r="H41" s="19"/>
      <c r="I41" s="53" t="str">
        <f t="shared" ref="I41:I58" si="1">IF(COUNTIF($B$9:$B$587,TRIM(B41))&gt;1,"TRÙNG","KHÔNG TRÙNG")</f>
        <v>KHÔNG TRÙNG</v>
      </c>
    </row>
    <row r="42" spans="1:9" ht="15.95" customHeight="1">
      <c r="A42" s="20">
        <f>SUBTOTAL(3,$B$9:B42)</f>
        <v>34</v>
      </c>
      <c r="B42" s="55" t="s">
        <v>229</v>
      </c>
      <c r="C42" s="56" t="s">
        <v>230</v>
      </c>
      <c r="D42" s="59" t="s">
        <v>231</v>
      </c>
      <c r="E42" s="26">
        <v>894000</v>
      </c>
      <c r="F42" s="55" t="s">
        <v>246</v>
      </c>
      <c r="G42" s="18" t="s">
        <v>80</v>
      </c>
      <c r="H42" s="19"/>
      <c r="I42" s="53" t="str">
        <f t="shared" si="1"/>
        <v>KHÔNG TRÙNG</v>
      </c>
    </row>
    <row r="43" spans="1:9" ht="15.95" customHeight="1">
      <c r="A43" s="20">
        <f>SUBTOTAL(3,$B$9:B43)</f>
        <v>35</v>
      </c>
      <c r="B43" s="55" t="s">
        <v>232</v>
      </c>
      <c r="C43" s="56" t="s">
        <v>64</v>
      </c>
      <c r="D43" s="59" t="s">
        <v>233</v>
      </c>
      <c r="E43" s="26">
        <v>894000</v>
      </c>
      <c r="F43" s="55" t="s">
        <v>246</v>
      </c>
      <c r="G43" s="18" t="s">
        <v>80</v>
      </c>
      <c r="H43" s="19"/>
      <c r="I43" s="53" t="str">
        <f t="shared" si="1"/>
        <v>KHÔNG TRÙNG</v>
      </c>
    </row>
    <row r="44" spans="1:9" ht="15.95" customHeight="1">
      <c r="A44" s="20">
        <f>SUBTOTAL(3,$B$9:B44)</f>
        <v>36</v>
      </c>
      <c r="B44" s="55" t="s">
        <v>234</v>
      </c>
      <c r="C44" s="56" t="s">
        <v>235</v>
      </c>
      <c r="D44" s="59" t="s">
        <v>98</v>
      </c>
      <c r="E44" s="26">
        <v>894000</v>
      </c>
      <c r="F44" s="55" t="s">
        <v>246</v>
      </c>
      <c r="G44" s="18" t="s">
        <v>80</v>
      </c>
      <c r="H44" s="19"/>
      <c r="I44" s="53" t="str">
        <f t="shared" si="1"/>
        <v>KHÔNG TRÙNG</v>
      </c>
    </row>
    <row r="45" spans="1:9" ht="15.95" customHeight="1">
      <c r="A45" s="20">
        <f>SUBTOTAL(3,$B$9:B45)</f>
        <v>37</v>
      </c>
      <c r="B45" s="55" t="s">
        <v>236</v>
      </c>
      <c r="C45" s="56" t="s">
        <v>237</v>
      </c>
      <c r="D45" s="59" t="s">
        <v>149</v>
      </c>
      <c r="E45" s="26">
        <v>894000</v>
      </c>
      <c r="F45" s="55" t="s">
        <v>246</v>
      </c>
      <c r="G45" s="18" t="s">
        <v>80</v>
      </c>
      <c r="H45" s="19"/>
      <c r="I45" s="53" t="str">
        <f t="shared" si="1"/>
        <v>KHÔNG TRÙNG</v>
      </c>
    </row>
    <row r="46" spans="1:9" ht="15.95" customHeight="1">
      <c r="A46" s="20">
        <f>SUBTOTAL(3,$B$9:B46)</f>
        <v>38</v>
      </c>
      <c r="B46" s="55" t="s">
        <v>238</v>
      </c>
      <c r="C46" s="56" t="s">
        <v>239</v>
      </c>
      <c r="D46" s="59" t="s">
        <v>73</v>
      </c>
      <c r="E46" s="26">
        <v>894000</v>
      </c>
      <c r="F46" s="55" t="s">
        <v>246</v>
      </c>
      <c r="G46" s="18" t="s">
        <v>80</v>
      </c>
      <c r="H46" s="19"/>
      <c r="I46" s="53" t="str">
        <f t="shared" si="1"/>
        <v>KHÔNG TRÙNG</v>
      </c>
    </row>
    <row r="47" spans="1:9" ht="15.95" customHeight="1">
      <c r="A47" s="20">
        <f>SUBTOTAL(3,$B$9:B47)</f>
        <v>39</v>
      </c>
      <c r="B47" s="55" t="s">
        <v>240</v>
      </c>
      <c r="C47" s="56" t="s">
        <v>241</v>
      </c>
      <c r="D47" s="59" t="s">
        <v>152</v>
      </c>
      <c r="E47" s="26">
        <v>894000</v>
      </c>
      <c r="F47" s="55" t="s">
        <v>246</v>
      </c>
      <c r="G47" s="18" t="s">
        <v>80</v>
      </c>
      <c r="H47" s="19"/>
      <c r="I47" s="53" t="str">
        <f t="shared" si="1"/>
        <v>KHÔNG TRÙNG</v>
      </c>
    </row>
    <row r="48" spans="1:9" ht="15.95" customHeight="1">
      <c r="A48" s="20">
        <f>SUBTOTAL(3,$B$9:B48)</f>
        <v>40</v>
      </c>
      <c r="B48" s="55" t="s">
        <v>242</v>
      </c>
      <c r="C48" s="56" t="s">
        <v>243</v>
      </c>
      <c r="D48" s="59" t="s">
        <v>244</v>
      </c>
      <c r="E48" s="26">
        <v>894000</v>
      </c>
      <c r="F48" s="55" t="s">
        <v>246</v>
      </c>
      <c r="G48" s="18" t="s">
        <v>80</v>
      </c>
      <c r="H48" s="19"/>
      <c r="I48" s="53" t="str">
        <f t="shared" si="1"/>
        <v>KHÔNG TRÙNG</v>
      </c>
    </row>
    <row r="49" spans="1:9" ht="15.95" customHeight="1">
      <c r="A49" s="20">
        <f>SUBTOTAL(3,$B$9:B49)</f>
        <v>41</v>
      </c>
      <c r="B49" s="60" t="s">
        <v>88</v>
      </c>
      <c r="C49" s="63" t="s">
        <v>89</v>
      </c>
      <c r="D49" s="64" t="s">
        <v>90</v>
      </c>
      <c r="E49" s="26">
        <v>894000</v>
      </c>
      <c r="F49" s="61" t="s">
        <v>91</v>
      </c>
      <c r="G49" s="23" t="s">
        <v>159</v>
      </c>
      <c r="H49" s="19"/>
      <c r="I49" s="53" t="str">
        <f t="shared" si="1"/>
        <v>KHÔNG TRÙNG</v>
      </c>
    </row>
    <row r="50" spans="1:9" ht="15.95" customHeight="1">
      <c r="A50" s="20">
        <f>SUBTOTAL(3,$B$9:B50)</f>
        <v>42</v>
      </c>
      <c r="B50" s="62" t="s">
        <v>92</v>
      </c>
      <c r="C50" s="63" t="s">
        <v>93</v>
      </c>
      <c r="D50" s="64" t="s">
        <v>94</v>
      </c>
      <c r="E50" s="26">
        <v>894000</v>
      </c>
      <c r="F50" s="61" t="s">
        <v>95</v>
      </c>
      <c r="G50" s="23" t="s">
        <v>159</v>
      </c>
      <c r="H50" s="19"/>
      <c r="I50" s="53" t="str">
        <f t="shared" si="1"/>
        <v>KHÔNG TRÙNG</v>
      </c>
    </row>
    <row r="51" spans="1:9" ht="15.95" customHeight="1">
      <c r="A51" s="20">
        <f>SUBTOTAL(3,$B$9:B51)</f>
        <v>43</v>
      </c>
      <c r="B51" s="62" t="s">
        <v>96</v>
      </c>
      <c r="C51" s="63" t="s">
        <v>97</v>
      </c>
      <c r="D51" s="64" t="s">
        <v>98</v>
      </c>
      <c r="E51" s="26">
        <v>894000</v>
      </c>
      <c r="F51" s="61" t="s">
        <v>99</v>
      </c>
      <c r="G51" s="23" t="s">
        <v>159</v>
      </c>
      <c r="H51" s="19"/>
      <c r="I51" s="53" t="str">
        <f t="shared" si="1"/>
        <v>KHÔNG TRÙNG</v>
      </c>
    </row>
    <row r="52" spans="1:9" ht="15.95" customHeight="1">
      <c r="A52" s="20">
        <f>SUBTOTAL(3,$B$9:B52)</f>
        <v>44</v>
      </c>
      <c r="B52" s="38" t="s">
        <v>100</v>
      </c>
      <c r="C52" s="39" t="s">
        <v>154</v>
      </c>
      <c r="D52" s="40" t="s">
        <v>101</v>
      </c>
      <c r="E52" s="26">
        <v>894000</v>
      </c>
      <c r="F52" s="18" t="s">
        <v>102</v>
      </c>
      <c r="G52" s="57" t="s">
        <v>103</v>
      </c>
      <c r="H52" s="19"/>
      <c r="I52" s="53" t="str">
        <f t="shared" si="1"/>
        <v>KHÔNG TRÙNG</v>
      </c>
    </row>
    <row r="53" spans="1:9" ht="15.95" customHeight="1">
      <c r="A53" s="20">
        <f>SUBTOTAL(3,$B$9:B53)</f>
        <v>45</v>
      </c>
      <c r="B53" s="38" t="s">
        <v>160</v>
      </c>
      <c r="C53" s="39" t="s">
        <v>163</v>
      </c>
      <c r="D53" s="40" t="s">
        <v>164</v>
      </c>
      <c r="E53" s="26">
        <v>894000</v>
      </c>
      <c r="F53" s="18" t="s">
        <v>169</v>
      </c>
      <c r="G53" s="57" t="s">
        <v>171</v>
      </c>
      <c r="H53" s="19"/>
      <c r="I53" s="53" t="str">
        <f t="shared" si="1"/>
        <v>KHÔNG TRÙNG</v>
      </c>
    </row>
    <row r="54" spans="1:9" ht="15.95" customHeight="1">
      <c r="A54" s="20">
        <f>SUBTOTAL(3,$B$9:B54)</f>
        <v>46</v>
      </c>
      <c r="B54" s="58" t="s">
        <v>108</v>
      </c>
      <c r="C54" s="39" t="s">
        <v>165</v>
      </c>
      <c r="D54" s="40" t="s">
        <v>84</v>
      </c>
      <c r="E54" s="26">
        <v>894000</v>
      </c>
      <c r="F54" s="18" t="s">
        <v>105</v>
      </c>
      <c r="G54" s="57" t="s">
        <v>111</v>
      </c>
      <c r="H54" s="23"/>
      <c r="I54" s="53" t="str">
        <f t="shared" si="1"/>
        <v>KHÔNG TRÙNG</v>
      </c>
    </row>
    <row r="55" spans="1:9" ht="15.95" customHeight="1">
      <c r="A55" s="20">
        <f>SUBTOTAL(3,$B$9:B55)</f>
        <v>47</v>
      </c>
      <c r="B55" s="58" t="s">
        <v>106</v>
      </c>
      <c r="C55" s="39" t="s">
        <v>107</v>
      </c>
      <c r="D55" s="40" t="s">
        <v>68</v>
      </c>
      <c r="E55" s="26">
        <v>894000</v>
      </c>
      <c r="F55" s="18" t="s">
        <v>105</v>
      </c>
      <c r="G55" s="57" t="s">
        <v>111</v>
      </c>
      <c r="H55" s="23"/>
      <c r="I55" s="53" t="str">
        <f t="shared" si="1"/>
        <v>KHÔNG TRÙNG</v>
      </c>
    </row>
    <row r="56" spans="1:9" ht="15.95" customHeight="1">
      <c r="A56" s="20">
        <f>SUBTOTAL(3,$B$9:B56)</f>
        <v>48</v>
      </c>
      <c r="B56" s="58" t="s">
        <v>104</v>
      </c>
      <c r="C56" s="39" t="s">
        <v>166</v>
      </c>
      <c r="D56" s="40" t="s">
        <v>167</v>
      </c>
      <c r="E56" s="26">
        <v>894000</v>
      </c>
      <c r="F56" s="18" t="s">
        <v>105</v>
      </c>
      <c r="G56" s="57" t="s">
        <v>111</v>
      </c>
      <c r="H56" s="19"/>
      <c r="I56" s="53" t="str">
        <f t="shared" si="1"/>
        <v>KHÔNG TRÙNG</v>
      </c>
    </row>
    <row r="57" spans="1:9" ht="15.95" customHeight="1">
      <c r="A57" s="20">
        <f>SUBTOTAL(3,$B$9:B57)</f>
        <v>49</v>
      </c>
      <c r="B57" s="58" t="s">
        <v>161</v>
      </c>
      <c r="C57" s="39" t="s">
        <v>168</v>
      </c>
      <c r="D57" s="40" t="s">
        <v>147</v>
      </c>
      <c r="E57" s="26">
        <v>894000</v>
      </c>
      <c r="F57" s="18" t="s">
        <v>170</v>
      </c>
      <c r="G57" s="57" t="s">
        <v>111</v>
      </c>
      <c r="H57" s="20"/>
      <c r="I57" s="53" t="str">
        <f t="shared" si="1"/>
        <v>KHÔNG TRÙNG</v>
      </c>
    </row>
    <row r="58" spans="1:9" ht="15.95" customHeight="1">
      <c r="A58" s="20">
        <f>SUBTOTAL(3,$B$9:B58)</f>
        <v>50</v>
      </c>
      <c r="B58" s="24" t="s">
        <v>162</v>
      </c>
      <c r="C58" s="32" t="s">
        <v>86</v>
      </c>
      <c r="D58" s="33" t="s">
        <v>110</v>
      </c>
      <c r="E58" s="26">
        <v>894000</v>
      </c>
      <c r="F58" s="18" t="s">
        <v>109</v>
      </c>
      <c r="G58" s="57" t="s">
        <v>111</v>
      </c>
      <c r="H58" s="20"/>
      <c r="I58" s="53" t="str">
        <f t="shared" si="1"/>
        <v>KHÔNG TRÙNG</v>
      </c>
    </row>
    <row r="59" spans="1:9" ht="15.95" customHeight="1">
      <c r="A59" s="20">
        <f>SUBTOTAL(3,$B$9:B59)</f>
        <v>51</v>
      </c>
      <c r="B59" s="24" t="s">
        <v>112</v>
      </c>
      <c r="C59" s="32" t="s">
        <v>137</v>
      </c>
      <c r="D59" s="33" t="s">
        <v>85</v>
      </c>
      <c r="E59" s="26">
        <v>894000</v>
      </c>
      <c r="F59" s="57" t="s">
        <v>114</v>
      </c>
      <c r="G59" s="18" t="s">
        <v>113</v>
      </c>
      <c r="H59" s="20"/>
      <c r="I59" s="53" t="str">
        <f>IF(COUNTIF($B$9:$B$587,TRIM(B59))&gt;1,"TRÙNG","KHÔNG TRÙNG")</f>
        <v>KHÔNG TRÙNG</v>
      </c>
    </row>
    <row r="60" spans="1:9" ht="15.95" customHeight="1">
      <c r="A60" s="20">
        <f>SUBTOTAL(3,$B$9:B60)</f>
        <v>52</v>
      </c>
      <c r="B60" s="24" t="s">
        <v>115</v>
      </c>
      <c r="C60" s="32" t="s">
        <v>138</v>
      </c>
      <c r="D60" s="33" t="s">
        <v>139</v>
      </c>
      <c r="E60" s="26">
        <v>894000</v>
      </c>
      <c r="F60" s="57" t="s">
        <v>116</v>
      </c>
      <c r="G60" s="18" t="s">
        <v>113</v>
      </c>
      <c r="H60" s="20"/>
      <c r="I60" s="53" t="str">
        <f>IF(COUNTIF($B$9:$B$587,TRIM(B60))&gt;1,"TRÙNG","KHÔNG TRÙNG")</f>
        <v>KHÔNG TRÙNG</v>
      </c>
    </row>
    <row r="61" spans="1:9" ht="15.95" customHeight="1">
      <c r="A61" s="20">
        <f>SUBTOTAL(3,$B$9:B61)</f>
        <v>53</v>
      </c>
      <c r="B61" s="24" t="s">
        <v>117</v>
      </c>
      <c r="C61" s="32" t="s">
        <v>140</v>
      </c>
      <c r="D61" s="33" t="s">
        <v>110</v>
      </c>
      <c r="E61" s="26">
        <v>894000</v>
      </c>
      <c r="F61" s="57" t="s">
        <v>119</v>
      </c>
      <c r="G61" s="18" t="s">
        <v>118</v>
      </c>
      <c r="H61" s="20"/>
      <c r="I61" s="53" t="str">
        <f>IF(COUNTIF($B$9:$B$587,TRIM(B61))&gt;1,"TRÙNG","KHÔNG TRÙNG")</f>
        <v>KHÔNG TRÙNG</v>
      </c>
    </row>
    <row r="62" spans="1:9" ht="15.95" customHeight="1">
      <c r="A62" s="20">
        <f>SUBTOTAL(3,$B$9:B62)</f>
        <v>54</v>
      </c>
      <c r="B62" s="24" t="s">
        <v>120</v>
      </c>
      <c r="C62" s="32" t="s">
        <v>141</v>
      </c>
      <c r="D62" s="33" t="s">
        <v>37</v>
      </c>
      <c r="E62" s="26">
        <v>894000</v>
      </c>
      <c r="F62" s="57" t="s">
        <v>119</v>
      </c>
      <c r="G62" s="18" t="s">
        <v>118</v>
      </c>
      <c r="H62" s="20"/>
      <c r="I62" s="53" t="str">
        <f>IF(COUNTIF($B$9:$B$587,TRIM(B62))&gt;1,"TRÙNG","KHÔNG TRÙNG")</f>
        <v>KHÔNG TRÙNG</v>
      </c>
    </row>
    <row r="63" spans="1:9" ht="15.95" customHeight="1">
      <c r="A63" s="20">
        <f>SUBTOTAL(3,$B$9:B63)</f>
        <v>55</v>
      </c>
      <c r="B63" s="24" t="s">
        <v>121</v>
      </c>
      <c r="C63" s="32" t="s">
        <v>142</v>
      </c>
      <c r="D63" s="33" t="s">
        <v>143</v>
      </c>
      <c r="E63" s="26">
        <v>894000</v>
      </c>
      <c r="F63" s="57" t="s">
        <v>119</v>
      </c>
      <c r="G63" s="18" t="s">
        <v>118</v>
      </c>
      <c r="H63" s="20"/>
      <c r="I63" s="53" t="str">
        <f>IF(COUNTIF($B$9:$B$587,TRIM(B63))&gt;1,"TRÙNG","KHÔNG TRÙNG")</f>
        <v>KHÔNG TRÙNG</v>
      </c>
    </row>
    <row r="64" spans="1:9" ht="15.95" customHeight="1">
      <c r="A64" s="20">
        <f>SUBTOTAL(3,$B$9:B64)</f>
        <v>56</v>
      </c>
      <c r="B64" s="24" t="s">
        <v>122</v>
      </c>
      <c r="C64" s="32" t="s">
        <v>144</v>
      </c>
      <c r="D64" s="33" t="s">
        <v>145</v>
      </c>
      <c r="E64" s="26">
        <v>894000</v>
      </c>
      <c r="F64" s="57" t="s">
        <v>119</v>
      </c>
      <c r="G64" s="18" t="s">
        <v>118</v>
      </c>
      <c r="H64" s="20"/>
      <c r="I64" s="53" t="str">
        <f>IF(COUNTIF($B$9:$B$587,TRIM(B64))&gt;1,"TRÙNG","KHÔNG TRÙNG")</f>
        <v>KHÔNG TRÙNG</v>
      </c>
    </row>
    <row r="65" spans="1:9" ht="15.95" customHeight="1">
      <c r="A65" s="20">
        <f>SUBTOTAL(3,$B$9:B65)</f>
        <v>57</v>
      </c>
      <c r="B65" s="24" t="s">
        <v>123</v>
      </c>
      <c r="C65" s="32" t="s">
        <v>146</v>
      </c>
      <c r="D65" s="33" t="s">
        <v>147</v>
      </c>
      <c r="E65" s="26">
        <v>894000</v>
      </c>
      <c r="F65" s="57" t="s">
        <v>125</v>
      </c>
      <c r="G65" s="18" t="s">
        <v>124</v>
      </c>
      <c r="H65" s="20"/>
      <c r="I65" s="53" t="str">
        <f>IF(COUNTIF($B$9:$B$587,TRIM(B65))&gt;1,"TRÙNG","KHÔNG TRÙNG")</f>
        <v>KHÔNG TRÙNG</v>
      </c>
    </row>
    <row r="66" spans="1:9" ht="15.95" customHeight="1">
      <c r="A66" s="20">
        <f>SUBTOTAL(3,$B$9:B66)</f>
        <v>58</v>
      </c>
      <c r="B66" s="24" t="s">
        <v>127</v>
      </c>
      <c r="C66" s="32" t="s">
        <v>87</v>
      </c>
      <c r="D66" s="33" t="s">
        <v>148</v>
      </c>
      <c r="E66" s="26">
        <v>894000</v>
      </c>
      <c r="F66" s="57" t="s">
        <v>126</v>
      </c>
      <c r="G66" s="18" t="s">
        <v>124</v>
      </c>
      <c r="H66" s="20"/>
      <c r="I66" s="53" t="str">
        <f>IF(COUNTIF($B$9:$B$587,TRIM(B66))&gt;1,"TRÙNG","KHÔNG TRÙNG")</f>
        <v>KHÔNG TRÙNG</v>
      </c>
    </row>
    <row r="67" spans="1:9" ht="15.95" customHeight="1">
      <c r="A67" s="20">
        <f>SUBTOTAL(3,$B$9:B67)</f>
        <v>59</v>
      </c>
      <c r="B67" s="24" t="s">
        <v>128</v>
      </c>
      <c r="C67" s="32" t="s">
        <v>86</v>
      </c>
      <c r="D67" s="33" t="s">
        <v>68</v>
      </c>
      <c r="E67" s="26">
        <v>894000</v>
      </c>
      <c r="F67" s="57" t="s">
        <v>126</v>
      </c>
      <c r="G67" s="18" t="s">
        <v>124</v>
      </c>
      <c r="H67" s="21"/>
      <c r="I67" s="53" t="str">
        <f>IF(COUNTIF($B$9:$B$587,TRIM(B67))&gt;1,"TRÙNG","KHÔNG TRÙNG")</f>
        <v>KHÔNG TRÙNG</v>
      </c>
    </row>
    <row r="68" spans="1:9" ht="15.95" customHeight="1">
      <c r="A68" s="20">
        <f>SUBTOTAL(3,$B$9:B68)</f>
        <v>60</v>
      </c>
      <c r="B68" s="24" t="s">
        <v>130</v>
      </c>
      <c r="C68" s="32" t="s">
        <v>150</v>
      </c>
      <c r="D68" s="33" t="s">
        <v>151</v>
      </c>
      <c r="E68" s="26">
        <v>894000</v>
      </c>
      <c r="F68" s="57" t="s">
        <v>129</v>
      </c>
      <c r="G68" s="18" t="s">
        <v>124</v>
      </c>
      <c r="H68" s="21"/>
      <c r="I68" s="53" t="str">
        <f>IF(COUNTIF($B$9:$B$587,TRIM(B68))&gt;1,"TRÙNG","KHÔNG TRÙNG")</f>
        <v>KHÔNG TRÙNG</v>
      </c>
    </row>
    <row r="69" spans="1:9" ht="15.95" customHeight="1">
      <c r="A69" s="20">
        <f>SUBTOTAL(3,$B$9:B69)</f>
        <v>61</v>
      </c>
      <c r="B69" s="24" t="s">
        <v>133</v>
      </c>
      <c r="C69" s="32" t="s">
        <v>154</v>
      </c>
      <c r="D69" s="33" t="s">
        <v>155</v>
      </c>
      <c r="E69" s="26">
        <v>894000</v>
      </c>
      <c r="F69" s="57" t="s">
        <v>131</v>
      </c>
      <c r="G69" s="18" t="s">
        <v>124</v>
      </c>
      <c r="H69" s="21"/>
      <c r="I69" s="53" t="str">
        <f>IF(COUNTIF($B$9:$B$587,TRIM(B69))&gt;1,"TRÙNG","KHÔNG TRÙNG")</f>
        <v>KHÔNG TRÙNG</v>
      </c>
    </row>
    <row r="70" spans="1:9" ht="15.95" customHeight="1">
      <c r="A70" s="20">
        <f>SUBTOTAL(3,$B$9:B70)</f>
        <v>62</v>
      </c>
      <c r="B70" s="24" t="s">
        <v>172</v>
      </c>
      <c r="C70" s="32" t="s">
        <v>173</v>
      </c>
      <c r="D70" s="33" t="s">
        <v>174</v>
      </c>
      <c r="E70" s="26">
        <v>894000</v>
      </c>
      <c r="F70" s="57" t="s">
        <v>131</v>
      </c>
      <c r="G70" s="18" t="s">
        <v>124</v>
      </c>
      <c r="H70" s="21"/>
      <c r="I70" s="53" t="str">
        <f>IF(COUNTIF($B$9:$B$587,TRIM(B70))&gt;1,"TRÙNG","KHÔNG TRÙNG")</f>
        <v>KHÔNG TRÙNG</v>
      </c>
    </row>
    <row r="71" spans="1:9" ht="15.95" customHeight="1">
      <c r="A71" s="20">
        <f>SUBTOTAL(3,$B$9:B71)</f>
        <v>63</v>
      </c>
      <c r="B71" s="24" t="s">
        <v>175</v>
      </c>
      <c r="C71" s="32" t="s">
        <v>86</v>
      </c>
      <c r="D71" s="33" t="s">
        <v>158</v>
      </c>
      <c r="E71" s="26">
        <v>894000</v>
      </c>
      <c r="F71" s="25" t="s">
        <v>132</v>
      </c>
      <c r="G71" s="18" t="s">
        <v>124</v>
      </c>
      <c r="H71" s="21"/>
      <c r="I71" s="53" t="str">
        <f>IF(COUNTIF($B$9:$B$587,TRIM(B71))&gt;1,"TRÙNG","KHÔNG TRÙNG")</f>
        <v>KHÔNG TRÙNG</v>
      </c>
    </row>
    <row r="72" spans="1:9" ht="15.95" customHeight="1">
      <c r="A72" s="20">
        <f>SUBTOTAL(3,$B$9:B72)</f>
        <v>64</v>
      </c>
      <c r="B72" s="24" t="s">
        <v>176</v>
      </c>
      <c r="C72" s="32" t="s">
        <v>86</v>
      </c>
      <c r="D72" s="33" t="s">
        <v>54</v>
      </c>
      <c r="E72" s="26">
        <v>894000</v>
      </c>
      <c r="F72" s="25" t="s">
        <v>132</v>
      </c>
      <c r="G72" s="18" t="s">
        <v>124</v>
      </c>
      <c r="H72" s="21"/>
      <c r="I72" s="53" t="str">
        <f>IF(COUNTIF($B$9:$B$587,TRIM(B72))&gt;1,"TRÙNG","KHÔNG TRÙNG")</f>
        <v>KHÔNG TRÙNG</v>
      </c>
    </row>
    <row r="73" spans="1:9" ht="15.95" customHeight="1">
      <c r="A73" s="20">
        <f>SUBTOTAL(3,$B$9:B73)</f>
        <v>65</v>
      </c>
      <c r="B73" s="24" t="s">
        <v>177</v>
      </c>
      <c r="C73" s="32" t="s">
        <v>178</v>
      </c>
      <c r="D73" s="33" t="s">
        <v>153</v>
      </c>
      <c r="E73" s="26">
        <v>894000</v>
      </c>
      <c r="F73" s="25" t="s">
        <v>132</v>
      </c>
      <c r="G73" s="18" t="s">
        <v>124</v>
      </c>
      <c r="H73" s="21"/>
      <c r="I73" s="53" t="str">
        <f t="shared" ref="I73:I110" si="2">IF(COUNTIF($B$9:$B$587,TRIM(B73))&gt;1,"TRÙNG","KHÔNG TRÙNG")</f>
        <v>KHÔNG TRÙNG</v>
      </c>
    </row>
    <row r="74" spans="1:9" ht="15.95" customHeight="1">
      <c r="A74" s="20">
        <f>SUBTOTAL(3,$B$9:B74)</f>
        <v>66</v>
      </c>
      <c r="B74" s="24" t="s">
        <v>179</v>
      </c>
      <c r="C74" s="32" t="s">
        <v>156</v>
      </c>
      <c r="D74" s="33" t="s">
        <v>29</v>
      </c>
      <c r="E74" s="26">
        <v>894000</v>
      </c>
      <c r="F74" s="25" t="s">
        <v>132</v>
      </c>
      <c r="G74" s="18" t="s">
        <v>124</v>
      </c>
      <c r="H74" s="21"/>
      <c r="I74" s="53" t="str">
        <f t="shared" si="2"/>
        <v>KHÔNG TRÙNG</v>
      </c>
    </row>
    <row r="75" spans="1:9" ht="15.95" customHeight="1">
      <c r="A75" s="20">
        <f>SUBTOTAL(3,$B$9:B75)</f>
        <v>67</v>
      </c>
      <c r="B75" s="24" t="s">
        <v>180</v>
      </c>
      <c r="C75" s="32" t="s">
        <v>181</v>
      </c>
      <c r="D75" s="33" t="s">
        <v>182</v>
      </c>
      <c r="E75" s="26">
        <v>894000</v>
      </c>
      <c r="F75" s="25" t="s">
        <v>192</v>
      </c>
      <c r="G75" s="18" t="s">
        <v>135</v>
      </c>
      <c r="H75" s="21"/>
      <c r="I75" s="53" t="str">
        <f t="shared" si="2"/>
        <v>KHÔNG TRÙNG</v>
      </c>
    </row>
    <row r="76" spans="1:9" ht="15.95" customHeight="1">
      <c r="A76" s="20">
        <f>SUBTOTAL(3,$B$9:B76)</f>
        <v>68</v>
      </c>
      <c r="B76" s="24" t="s">
        <v>183</v>
      </c>
      <c r="C76" s="32" t="s">
        <v>184</v>
      </c>
      <c r="D76" s="33" t="s">
        <v>152</v>
      </c>
      <c r="E76" s="26">
        <v>894000</v>
      </c>
      <c r="F76" s="25" t="s">
        <v>193</v>
      </c>
      <c r="G76" s="18" t="s">
        <v>135</v>
      </c>
      <c r="H76" s="20"/>
      <c r="I76" s="53" t="str">
        <f t="shared" si="2"/>
        <v>KHÔNG TRÙNG</v>
      </c>
    </row>
    <row r="77" spans="1:9" ht="15.95" customHeight="1">
      <c r="A77" s="20">
        <f>SUBTOTAL(3,$B$9:B77)</f>
        <v>69</v>
      </c>
      <c r="B77" s="24" t="s">
        <v>185</v>
      </c>
      <c r="C77" s="32" t="s">
        <v>186</v>
      </c>
      <c r="D77" s="33" t="s">
        <v>187</v>
      </c>
      <c r="E77" s="26">
        <v>894000</v>
      </c>
      <c r="F77" s="25" t="s">
        <v>194</v>
      </c>
      <c r="G77" s="18" t="s">
        <v>135</v>
      </c>
      <c r="H77" s="20"/>
      <c r="I77" s="53" t="str">
        <f t="shared" si="2"/>
        <v>KHÔNG TRÙNG</v>
      </c>
    </row>
    <row r="78" spans="1:9" ht="15.95" customHeight="1">
      <c r="A78" s="20">
        <f>SUBTOTAL(3,$B$9:B78)</f>
        <v>70</v>
      </c>
      <c r="B78" s="24" t="s">
        <v>188</v>
      </c>
      <c r="C78" s="32" t="s">
        <v>82</v>
      </c>
      <c r="D78" s="33" t="s">
        <v>37</v>
      </c>
      <c r="E78" s="26">
        <v>894000</v>
      </c>
      <c r="F78" s="25" t="s">
        <v>194</v>
      </c>
      <c r="G78" s="18" t="s">
        <v>135</v>
      </c>
      <c r="H78" s="20"/>
      <c r="I78" s="53" t="str">
        <f t="shared" si="2"/>
        <v>KHÔNG TRÙNG</v>
      </c>
    </row>
    <row r="79" spans="1:9" ht="15.95" customHeight="1">
      <c r="A79" s="20">
        <f>SUBTOTAL(3,$B$9:B79)</f>
        <v>71</v>
      </c>
      <c r="B79" s="24" t="s">
        <v>134</v>
      </c>
      <c r="C79" s="32" t="s">
        <v>86</v>
      </c>
      <c r="D79" s="33" t="s">
        <v>157</v>
      </c>
      <c r="E79" s="26">
        <v>894000</v>
      </c>
      <c r="F79" s="25" t="s">
        <v>136</v>
      </c>
      <c r="G79" s="18" t="s">
        <v>135</v>
      </c>
      <c r="H79" s="20"/>
      <c r="I79" s="53" t="str">
        <f t="shared" si="2"/>
        <v>KHÔNG TRÙNG</v>
      </c>
    </row>
    <row r="80" spans="1:9" ht="15.95" customHeight="1">
      <c r="A80" s="20">
        <f>SUBTOTAL(3,$B$9:B80)</f>
        <v>72</v>
      </c>
      <c r="B80" s="24" t="s">
        <v>189</v>
      </c>
      <c r="C80" s="32" t="s">
        <v>81</v>
      </c>
      <c r="D80" s="33" t="s">
        <v>58</v>
      </c>
      <c r="E80" s="26">
        <v>894000</v>
      </c>
      <c r="F80" s="25" t="s">
        <v>195</v>
      </c>
      <c r="G80" s="18" t="s">
        <v>135</v>
      </c>
      <c r="H80" s="20"/>
      <c r="I80" s="53" t="str">
        <f t="shared" si="2"/>
        <v>KHÔNG TRÙNG</v>
      </c>
    </row>
    <row r="81" spans="1:9" ht="15.95" customHeight="1">
      <c r="A81" s="20">
        <f>SUBTOTAL(3,$B$9:B81)</f>
        <v>73</v>
      </c>
      <c r="B81" s="24" t="s">
        <v>190</v>
      </c>
      <c r="C81" s="81" t="s">
        <v>191</v>
      </c>
      <c r="D81" s="33" t="s">
        <v>85</v>
      </c>
      <c r="E81" s="26">
        <v>894000</v>
      </c>
      <c r="F81" s="25" t="s">
        <v>195</v>
      </c>
      <c r="G81" s="18" t="s">
        <v>135</v>
      </c>
      <c r="H81" s="20"/>
      <c r="I81" s="53" t="str">
        <f t="shared" si="2"/>
        <v>KHÔNG TRÙNG</v>
      </c>
    </row>
    <row r="82" spans="1:9" ht="15.95" customHeight="1">
      <c r="A82" s="20">
        <f>SUBTOTAL(3,$B$9:B82)</f>
        <v>74</v>
      </c>
      <c r="B82" s="24" t="s">
        <v>247</v>
      </c>
      <c r="C82" s="81" t="s">
        <v>81</v>
      </c>
      <c r="D82" s="33" t="s">
        <v>291</v>
      </c>
      <c r="E82" s="26">
        <v>894000</v>
      </c>
      <c r="F82" s="25" t="s">
        <v>276</v>
      </c>
      <c r="G82" s="18" t="s">
        <v>327</v>
      </c>
      <c r="H82" s="20"/>
      <c r="I82" s="53" t="str">
        <f t="shared" si="2"/>
        <v>KHÔNG TRÙNG</v>
      </c>
    </row>
    <row r="83" spans="1:9" ht="15.95" customHeight="1">
      <c r="A83" s="20">
        <f>SUBTOTAL(3,$B$9:B83)</f>
        <v>75</v>
      </c>
      <c r="B83" s="24" t="s">
        <v>248</v>
      </c>
      <c r="C83" s="81" t="s">
        <v>82</v>
      </c>
      <c r="D83" s="33" t="s">
        <v>292</v>
      </c>
      <c r="E83" s="26">
        <v>894000</v>
      </c>
      <c r="F83" s="25" t="s">
        <v>277</v>
      </c>
      <c r="G83" s="18" t="s">
        <v>327</v>
      </c>
      <c r="H83" s="20"/>
      <c r="I83" s="53" t="str">
        <f t="shared" si="2"/>
        <v>KHÔNG TRÙNG</v>
      </c>
    </row>
    <row r="84" spans="1:9" ht="15.95" customHeight="1">
      <c r="A84" s="20">
        <f>SUBTOTAL(3,$B$9:B84)</f>
        <v>76</v>
      </c>
      <c r="B84" s="24" t="s">
        <v>249</v>
      </c>
      <c r="C84" s="81" t="s">
        <v>293</v>
      </c>
      <c r="D84" s="33" t="s">
        <v>23</v>
      </c>
      <c r="E84" s="26">
        <v>894000</v>
      </c>
      <c r="F84" s="25" t="s">
        <v>277</v>
      </c>
      <c r="G84" s="18" t="s">
        <v>327</v>
      </c>
      <c r="H84" s="20"/>
      <c r="I84" s="53" t="str">
        <f t="shared" si="2"/>
        <v>KHÔNG TRÙNG</v>
      </c>
    </row>
    <row r="85" spans="1:9" ht="15.95" customHeight="1">
      <c r="A85" s="20">
        <f>SUBTOTAL(3,$B$9:B85)</f>
        <v>77</v>
      </c>
      <c r="B85" s="24" t="s">
        <v>250</v>
      </c>
      <c r="C85" s="81" t="s">
        <v>294</v>
      </c>
      <c r="D85" s="33" t="s">
        <v>295</v>
      </c>
      <c r="E85" s="26">
        <v>894000</v>
      </c>
      <c r="F85" s="25" t="s">
        <v>277</v>
      </c>
      <c r="G85" s="18" t="s">
        <v>327</v>
      </c>
      <c r="H85" s="20"/>
      <c r="I85" s="53" t="str">
        <f t="shared" si="2"/>
        <v>KHÔNG TRÙNG</v>
      </c>
    </row>
    <row r="86" spans="1:9" ht="15.95" customHeight="1">
      <c r="A86" s="20">
        <f>SUBTOTAL(3,$B$9:B86)</f>
        <v>78</v>
      </c>
      <c r="B86" s="24" t="s">
        <v>251</v>
      </c>
      <c r="C86" s="81" t="s">
        <v>296</v>
      </c>
      <c r="D86" s="33" t="s">
        <v>297</v>
      </c>
      <c r="E86" s="26">
        <v>894000</v>
      </c>
      <c r="F86" s="25" t="s">
        <v>278</v>
      </c>
      <c r="G86" s="18" t="s">
        <v>327</v>
      </c>
      <c r="H86" s="20"/>
      <c r="I86" s="53" t="str">
        <f t="shared" si="2"/>
        <v>KHÔNG TRÙNG</v>
      </c>
    </row>
    <row r="87" spans="1:9" ht="15.95" customHeight="1">
      <c r="A87" s="20">
        <f>SUBTOTAL(3,$B$9:B87)</f>
        <v>79</v>
      </c>
      <c r="B87" s="24" t="s">
        <v>252</v>
      </c>
      <c r="C87" s="81" t="s">
        <v>298</v>
      </c>
      <c r="D87" s="33" t="s">
        <v>299</v>
      </c>
      <c r="E87" s="26">
        <v>894000</v>
      </c>
      <c r="F87" s="25" t="s">
        <v>277</v>
      </c>
      <c r="G87" s="18" t="s">
        <v>327</v>
      </c>
      <c r="H87" s="20"/>
      <c r="I87" s="53" t="str">
        <f t="shared" si="2"/>
        <v>KHÔNG TRÙNG</v>
      </c>
    </row>
    <row r="88" spans="1:9" ht="15.95" customHeight="1">
      <c r="A88" s="20">
        <f>SUBTOTAL(3,$B$9:B88)</f>
        <v>80</v>
      </c>
      <c r="B88" s="24" t="s">
        <v>253</v>
      </c>
      <c r="C88" s="81" t="s">
        <v>300</v>
      </c>
      <c r="D88" s="33" t="s">
        <v>301</v>
      </c>
      <c r="E88" s="26">
        <v>894000</v>
      </c>
      <c r="F88" s="25" t="s">
        <v>279</v>
      </c>
      <c r="G88" s="18" t="s">
        <v>327</v>
      </c>
      <c r="H88" s="20"/>
      <c r="I88" s="53" t="str">
        <f t="shared" si="2"/>
        <v>KHÔNG TRÙNG</v>
      </c>
    </row>
    <row r="89" spans="1:9" ht="15.95" customHeight="1">
      <c r="A89" s="20">
        <f>SUBTOTAL(3,$B$9:B89)</f>
        <v>81</v>
      </c>
      <c r="B89" s="24" t="s">
        <v>254</v>
      </c>
      <c r="C89" s="81" t="s">
        <v>302</v>
      </c>
      <c r="D89" s="33" t="s">
        <v>84</v>
      </c>
      <c r="E89" s="26">
        <v>894000</v>
      </c>
      <c r="F89" s="25" t="s">
        <v>280</v>
      </c>
      <c r="G89" s="18" t="s">
        <v>327</v>
      </c>
      <c r="H89" s="20"/>
      <c r="I89" s="53" t="str">
        <f t="shared" si="2"/>
        <v>KHÔNG TRÙNG</v>
      </c>
    </row>
    <row r="90" spans="1:9" ht="15.95" customHeight="1">
      <c r="A90" s="20">
        <f>SUBTOTAL(3,$B$9:B90)</f>
        <v>82</v>
      </c>
      <c r="B90" s="24" t="s">
        <v>255</v>
      </c>
      <c r="C90" s="81" t="s">
        <v>303</v>
      </c>
      <c r="D90" s="33" t="s">
        <v>304</v>
      </c>
      <c r="E90" s="26">
        <v>894000</v>
      </c>
      <c r="F90" s="25" t="s">
        <v>281</v>
      </c>
      <c r="G90" s="18" t="s">
        <v>327</v>
      </c>
      <c r="H90" s="20"/>
      <c r="I90" s="53" t="str">
        <f t="shared" si="2"/>
        <v>KHÔNG TRÙNG</v>
      </c>
    </row>
    <row r="91" spans="1:9" ht="15.95" customHeight="1">
      <c r="A91" s="20">
        <f>SUBTOTAL(3,$B$9:B91)</f>
        <v>83</v>
      </c>
      <c r="B91" s="24" t="s">
        <v>256</v>
      </c>
      <c r="C91" s="81" t="s">
        <v>305</v>
      </c>
      <c r="D91" s="33" t="s">
        <v>306</v>
      </c>
      <c r="E91" s="26">
        <v>894000</v>
      </c>
      <c r="F91" s="25" t="s">
        <v>281</v>
      </c>
      <c r="G91" s="18" t="s">
        <v>327</v>
      </c>
      <c r="H91" s="20"/>
      <c r="I91" s="53" t="str">
        <f t="shared" si="2"/>
        <v>KHÔNG TRÙNG</v>
      </c>
    </row>
    <row r="92" spans="1:9" ht="15.95" customHeight="1">
      <c r="A92" s="20">
        <f>SUBTOTAL(3,$B$9:B92)</f>
        <v>84</v>
      </c>
      <c r="B92" s="24" t="s">
        <v>257</v>
      </c>
      <c r="C92" s="81" t="s">
        <v>305</v>
      </c>
      <c r="D92" s="33" t="s">
        <v>307</v>
      </c>
      <c r="E92" s="26">
        <v>894000</v>
      </c>
      <c r="F92" s="25" t="s">
        <v>281</v>
      </c>
      <c r="G92" s="18" t="s">
        <v>327</v>
      </c>
      <c r="H92" s="20"/>
      <c r="I92" s="53" t="str">
        <f t="shared" si="2"/>
        <v>KHÔNG TRÙNG</v>
      </c>
    </row>
    <row r="93" spans="1:9" ht="15.95" customHeight="1">
      <c r="A93" s="20">
        <f>SUBTOTAL(3,$B$9:B93)</f>
        <v>85</v>
      </c>
      <c r="B93" s="24" t="s">
        <v>258</v>
      </c>
      <c r="C93" s="81" t="s">
        <v>86</v>
      </c>
      <c r="D93" s="33" t="s">
        <v>308</v>
      </c>
      <c r="E93" s="26">
        <v>894000</v>
      </c>
      <c r="F93" s="25" t="s">
        <v>281</v>
      </c>
      <c r="G93" s="18" t="s">
        <v>327</v>
      </c>
      <c r="H93" s="20"/>
      <c r="I93" s="53" t="str">
        <f t="shared" si="2"/>
        <v>KHÔNG TRÙNG</v>
      </c>
    </row>
    <row r="94" spans="1:9" ht="15.95" customHeight="1">
      <c r="A94" s="20">
        <f>SUBTOTAL(3,$B$9:B94)</f>
        <v>86</v>
      </c>
      <c r="B94" s="24" t="s">
        <v>259</v>
      </c>
      <c r="C94" s="81" t="s">
        <v>309</v>
      </c>
      <c r="D94" s="33" t="s">
        <v>58</v>
      </c>
      <c r="E94" s="26">
        <v>894000</v>
      </c>
      <c r="F94" s="25" t="s">
        <v>281</v>
      </c>
      <c r="G94" s="18" t="s">
        <v>327</v>
      </c>
      <c r="H94" s="20"/>
      <c r="I94" s="53" t="str">
        <f t="shared" si="2"/>
        <v>KHÔNG TRÙNG</v>
      </c>
    </row>
    <row r="95" spans="1:9" ht="15.95" customHeight="1">
      <c r="A95" s="20">
        <f>SUBTOTAL(3,$B$9:B95)</f>
        <v>87</v>
      </c>
      <c r="B95" s="24" t="s">
        <v>260</v>
      </c>
      <c r="C95" s="81" t="s">
        <v>87</v>
      </c>
      <c r="D95" s="33" t="s">
        <v>310</v>
      </c>
      <c r="E95" s="26">
        <v>894000</v>
      </c>
      <c r="F95" s="25" t="s">
        <v>282</v>
      </c>
      <c r="G95" s="18" t="s">
        <v>327</v>
      </c>
      <c r="H95" s="20"/>
      <c r="I95" s="53" t="str">
        <f t="shared" si="2"/>
        <v>KHÔNG TRÙNG</v>
      </c>
    </row>
    <row r="96" spans="1:9" ht="15.95" customHeight="1">
      <c r="A96" s="20">
        <f>SUBTOTAL(3,$B$9:B96)</f>
        <v>88</v>
      </c>
      <c r="B96" s="24" t="s">
        <v>261</v>
      </c>
      <c r="C96" s="81" t="s">
        <v>294</v>
      </c>
      <c r="D96" s="33" t="s">
        <v>83</v>
      </c>
      <c r="E96" s="26">
        <v>894000</v>
      </c>
      <c r="F96" s="25" t="s">
        <v>281</v>
      </c>
      <c r="G96" s="18" t="s">
        <v>327</v>
      </c>
      <c r="H96" s="20"/>
      <c r="I96" s="53" t="str">
        <f t="shared" si="2"/>
        <v>KHÔNG TRÙNG</v>
      </c>
    </row>
    <row r="97" spans="1:9" ht="15.95" customHeight="1">
      <c r="A97" s="20">
        <f>SUBTOTAL(3,$B$9:B97)</f>
        <v>89</v>
      </c>
      <c r="B97" s="24" t="s">
        <v>262</v>
      </c>
      <c r="C97" s="81" t="s">
        <v>311</v>
      </c>
      <c r="D97" s="33" t="s">
        <v>58</v>
      </c>
      <c r="E97" s="26">
        <v>894000</v>
      </c>
      <c r="F97" s="25" t="s">
        <v>283</v>
      </c>
      <c r="G97" s="18" t="s">
        <v>327</v>
      </c>
      <c r="H97" s="20"/>
      <c r="I97" s="53" t="str">
        <f t="shared" si="2"/>
        <v>KHÔNG TRÙNG</v>
      </c>
    </row>
    <row r="98" spans="1:9" ht="15.95" customHeight="1">
      <c r="A98" s="20">
        <f>SUBTOTAL(3,$B$9:B98)</f>
        <v>90</v>
      </c>
      <c r="B98" s="24" t="s">
        <v>263</v>
      </c>
      <c r="C98" s="81" t="s">
        <v>312</v>
      </c>
      <c r="D98" s="33" t="s">
        <v>313</v>
      </c>
      <c r="E98" s="26">
        <v>894000</v>
      </c>
      <c r="F98" s="25" t="s">
        <v>284</v>
      </c>
      <c r="G98" s="18" t="s">
        <v>327</v>
      </c>
      <c r="H98" s="20"/>
      <c r="I98" s="53" t="str">
        <f t="shared" si="2"/>
        <v>KHÔNG TRÙNG</v>
      </c>
    </row>
    <row r="99" spans="1:9" ht="15.95" customHeight="1">
      <c r="A99" s="20">
        <f>SUBTOTAL(3,$B$9:B99)</f>
        <v>91</v>
      </c>
      <c r="B99" s="24" t="s">
        <v>264</v>
      </c>
      <c r="C99" s="81" t="s">
        <v>314</v>
      </c>
      <c r="D99" s="33" t="s">
        <v>43</v>
      </c>
      <c r="E99" s="26">
        <v>894000</v>
      </c>
      <c r="F99" s="25" t="s">
        <v>284</v>
      </c>
      <c r="G99" s="18" t="s">
        <v>327</v>
      </c>
      <c r="H99" s="20"/>
      <c r="I99" s="53" t="str">
        <f t="shared" si="2"/>
        <v>KHÔNG TRÙNG</v>
      </c>
    </row>
    <row r="100" spans="1:9" ht="15.95" customHeight="1">
      <c r="A100" s="20">
        <f>SUBTOTAL(3,$B$9:B100)</f>
        <v>92</v>
      </c>
      <c r="B100" s="24" t="s">
        <v>265</v>
      </c>
      <c r="C100" s="81" t="s">
        <v>181</v>
      </c>
      <c r="D100" s="33" t="s">
        <v>58</v>
      </c>
      <c r="E100" s="26">
        <v>894000</v>
      </c>
      <c r="F100" s="25" t="s">
        <v>285</v>
      </c>
      <c r="G100" s="18" t="s">
        <v>327</v>
      </c>
      <c r="H100" s="20"/>
      <c r="I100" s="53" t="str">
        <f t="shared" si="2"/>
        <v>KHÔNG TRÙNG</v>
      </c>
    </row>
    <row r="101" spans="1:9" ht="15.95" customHeight="1">
      <c r="A101" s="20">
        <f>SUBTOTAL(3,$B$9:B101)</f>
        <v>93</v>
      </c>
      <c r="B101" s="24" t="s">
        <v>266</v>
      </c>
      <c r="C101" s="81" t="s">
        <v>315</v>
      </c>
      <c r="D101" s="33" t="s">
        <v>58</v>
      </c>
      <c r="E101" s="26">
        <v>894000</v>
      </c>
      <c r="F101" s="25" t="s">
        <v>286</v>
      </c>
      <c r="G101" s="18" t="s">
        <v>327</v>
      </c>
      <c r="H101" s="20"/>
      <c r="I101" s="53" t="str">
        <f t="shared" si="2"/>
        <v>KHÔNG TRÙNG</v>
      </c>
    </row>
    <row r="102" spans="1:9" ht="15.95" customHeight="1">
      <c r="A102" s="20">
        <f>SUBTOTAL(3,$B$9:B102)</f>
        <v>94</v>
      </c>
      <c r="B102" s="24" t="s">
        <v>267</v>
      </c>
      <c r="C102" s="81" t="s">
        <v>82</v>
      </c>
      <c r="D102" s="33" t="s">
        <v>316</v>
      </c>
      <c r="E102" s="26">
        <v>894000</v>
      </c>
      <c r="F102" s="25" t="s">
        <v>286</v>
      </c>
      <c r="G102" s="18" t="s">
        <v>327</v>
      </c>
      <c r="H102" s="20"/>
      <c r="I102" s="53" t="str">
        <f t="shared" si="2"/>
        <v>KHÔNG TRÙNG</v>
      </c>
    </row>
    <row r="103" spans="1:9" ht="15.95" customHeight="1">
      <c r="A103" s="20">
        <f>SUBTOTAL(3,$B$9:B103)</f>
        <v>95</v>
      </c>
      <c r="B103" s="24" t="s">
        <v>268</v>
      </c>
      <c r="C103" s="81" t="s">
        <v>293</v>
      </c>
      <c r="D103" s="33" t="s">
        <v>317</v>
      </c>
      <c r="E103" s="26">
        <v>894000</v>
      </c>
      <c r="F103" s="25" t="s">
        <v>286</v>
      </c>
      <c r="G103" s="18" t="s">
        <v>327</v>
      </c>
      <c r="H103" s="20"/>
      <c r="I103" s="53" t="str">
        <f t="shared" si="2"/>
        <v>KHÔNG TRÙNG</v>
      </c>
    </row>
    <row r="104" spans="1:9" ht="15.95" customHeight="1">
      <c r="A104" s="20">
        <f>SUBTOTAL(3,$B$9:B104)</f>
        <v>96</v>
      </c>
      <c r="B104" s="24" t="s">
        <v>269</v>
      </c>
      <c r="C104" s="81" t="s">
        <v>82</v>
      </c>
      <c r="D104" s="33" t="s">
        <v>318</v>
      </c>
      <c r="E104" s="26">
        <v>894000</v>
      </c>
      <c r="F104" s="25" t="s">
        <v>286</v>
      </c>
      <c r="G104" s="18" t="s">
        <v>327</v>
      </c>
      <c r="H104" s="20"/>
      <c r="I104" s="53" t="str">
        <f t="shared" si="2"/>
        <v>KHÔNG TRÙNG</v>
      </c>
    </row>
    <row r="105" spans="1:9" ht="15.95" customHeight="1">
      <c r="A105" s="20">
        <f>SUBTOTAL(3,$B$9:B105)</f>
        <v>97</v>
      </c>
      <c r="B105" s="24" t="s">
        <v>270</v>
      </c>
      <c r="C105" s="81" t="s">
        <v>319</v>
      </c>
      <c r="D105" s="33" t="s">
        <v>320</v>
      </c>
      <c r="E105" s="26">
        <v>894000</v>
      </c>
      <c r="F105" s="25" t="s">
        <v>287</v>
      </c>
      <c r="G105" s="18" t="s">
        <v>328</v>
      </c>
      <c r="H105" s="20"/>
      <c r="I105" s="53" t="str">
        <f t="shared" si="2"/>
        <v>KHÔNG TRÙNG</v>
      </c>
    </row>
    <row r="106" spans="1:9" ht="15.95" customHeight="1">
      <c r="A106" s="20">
        <f>SUBTOTAL(3,$B$9:B106)</f>
        <v>98</v>
      </c>
      <c r="B106" s="24" t="s">
        <v>271</v>
      </c>
      <c r="C106" s="81" t="s">
        <v>81</v>
      </c>
      <c r="D106" s="33" t="s">
        <v>158</v>
      </c>
      <c r="E106" s="26">
        <v>894000</v>
      </c>
      <c r="F106" s="25" t="s">
        <v>287</v>
      </c>
      <c r="G106" s="18" t="s">
        <v>328</v>
      </c>
      <c r="H106" s="20"/>
      <c r="I106" s="53" t="str">
        <f t="shared" si="2"/>
        <v>KHÔNG TRÙNG</v>
      </c>
    </row>
    <row r="107" spans="1:9" ht="15.95" customHeight="1">
      <c r="A107" s="20">
        <f>SUBTOTAL(3,$B$9:B107)</f>
        <v>99</v>
      </c>
      <c r="B107" s="24" t="s">
        <v>272</v>
      </c>
      <c r="C107" s="81" t="s">
        <v>321</v>
      </c>
      <c r="D107" s="33" t="s">
        <v>157</v>
      </c>
      <c r="E107" s="26">
        <v>894000</v>
      </c>
      <c r="F107" s="25" t="s">
        <v>288</v>
      </c>
      <c r="G107" s="18" t="s">
        <v>328</v>
      </c>
      <c r="H107" s="20"/>
      <c r="I107" s="53" t="str">
        <f t="shared" si="2"/>
        <v>KHÔNG TRÙNG</v>
      </c>
    </row>
    <row r="108" spans="1:9" ht="15.95" customHeight="1">
      <c r="A108" s="20">
        <f>SUBTOTAL(3,$B$9:B108)</f>
        <v>100</v>
      </c>
      <c r="B108" s="24" t="s">
        <v>273</v>
      </c>
      <c r="C108" s="81" t="s">
        <v>322</v>
      </c>
      <c r="D108" s="33" t="s">
        <v>153</v>
      </c>
      <c r="E108" s="26">
        <v>894000</v>
      </c>
      <c r="F108" s="25" t="s">
        <v>288</v>
      </c>
      <c r="G108" s="18" t="s">
        <v>328</v>
      </c>
      <c r="H108" s="20"/>
      <c r="I108" s="53" t="str">
        <f t="shared" si="2"/>
        <v>KHÔNG TRÙNG</v>
      </c>
    </row>
    <row r="109" spans="1:9" ht="15.95" customHeight="1">
      <c r="A109" s="20">
        <f>SUBTOTAL(3,$B$9:B109)</f>
        <v>101</v>
      </c>
      <c r="B109" s="24" t="s">
        <v>274</v>
      </c>
      <c r="C109" s="81" t="s">
        <v>323</v>
      </c>
      <c r="D109" s="33" t="s">
        <v>324</v>
      </c>
      <c r="E109" s="26">
        <v>894000</v>
      </c>
      <c r="F109" s="25" t="s">
        <v>289</v>
      </c>
      <c r="G109" s="18" t="s">
        <v>328</v>
      </c>
      <c r="H109" s="20"/>
      <c r="I109" s="53" t="str">
        <f t="shared" si="2"/>
        <v>KHÔNG TRÙNG</v>
      </c>
    </row>
    <row r="110" spans="1:9" ht="15.95" customHeight="1">
      <c r="A110" s="20">
        <f>SUBTOTAL(3,$B$9:B110)</f>
        <v>102</v>
      </c>
      <c r="B110" s="24" t="s">
        <v>275</v>
      </c>
      <c r="C110" s="81" t="s">
        <v>325</v>
      </c>
      <c r="D110" s="33" t="s">
        <v>326</v>
      </c>
      <c r="E110" s="26">
        <v>894000</v>
      </c>
      <c r="F110" s="25" t="s">
        <v>290</v>
      </c>
      <c r="G110" s="18" t="s">
        <v>329</v>
      </c>
      <c r="H110" s="20"/>
      <c r="I110" s="53" t="str">
        <f t="shared" si="2"/>
        <v>KHÔNG TRÙNG</v>
      </c>
    </row>
    <row r="111" spans="1:9" s="41" customFormat="1" ht="15">
      <c r="A111" s="77" t="s">
        <v>11</v>
      </c>
      <c r="B111" s="78"/>
      <c r="C111" s="78"/>
      <c r="D111" s="79"/>
      <c r="E111" s="54">
        <f>SUM(E9:E110)</f>
        <v>91188000</v>
      </c>
      <c r="F111" s="14" t="s">
        <v>12</v>
      </c>
      <c r="G111" s="15" t="s">
        <v>12</v>
      </c>
      <c r="H111" s="22" t="s">
        <v>12</v>
      </c>
    </row>
    <row r="113" spans="1:8" ht="15.75">
      <c r="B113" s="42" t="str">
        <f>"Ấn định danh sách: "&amp;SUBTOTAL(3,D9:D110)&amp;" Sinh viên"</f>
        <v>Ấn định danh sách: 102 Sinh viên</v>
      </c>
      <c r="C113" s="43"/>
      <c r="D113" s="44"/>
      <c r="E113" s="34"/>
      <c r="F113" s="72" t="s">
        <v>199</v>
      </c>
      <c r="G113" s="72"/>
      <c r="H113" s="72"/>
    </row>
    <row r="114" spans="1:8" ht="15.75">
      <c r="A114" s="36"/>
      <c r="B114" s="36"/>
      <c r="C114" s="45"/>
      <c r="D114" s="46"/>
      <c r="E114" s="47"/>
      <c r="F114" s="65" t="s">
        <v>9</v>
      </c>
      <c r="G114" s="65"/>
      <c r="H114" s="65"/>
    </row>
    <row r="115" spans="1:8" ht="15.75">
      <c r="A115" s="36"/>
      <c r="B115" s="36"/>
      <c r="C115" s="45"/>
      <c r="D115" s="46"/>
      <c r="E115" s="47"/>
      <c r="F115" s="1"/>
      <c r="G115" s="13"/>
      <c r="H115" s="35"/>
    </row>
    <row r="116" spans="1:8" ht="15.75">
      <c r="A116" s="36"/>
      <c r="B116" s="36"/>
      <c r="C116" s="45"/>
      <c r="D116" s="46"/>
      <c r="E116" s="47"/>
      <c r="F116" s="1"/>
      <c r="G116" s="13"/>
      <c r="H116" s="35"/>
    </row>
    <row r="117" spans="1:8" ht="15.75">
      <c r="A117" s="36"/>
      <c r="B117" s="36"/>
      <c r="C117" s="45"/>
      <c r="D117" s="46"/>
      <c r="E117" s="47"/>
      <c r="F117" s="1"/>
      <c r="G117" s="13"/>
      <c r="H117" s="35"/>
    </row>
    <row r="118" spans="1:8" ht="15.75">
      <c r="A118" s="36"/>
      <c r="B118" s="36"/>
      <c r="C118" s="45"/>
      <c r="D118" s="46"/>
      <c r="E118" s="47"/>
      <c r="F118" s="1"/>
      <c r="G118" s="13"/>
      <c r="H118" s="35"/>
    </row>
    <row r="119" spans="1:8" ht="15.75">
      <c r="A119" s="36"/>
      <c r="B119" s="36"/>
      <c r="C119" s="45"/>
      <c r="D119" s="46"/>
      <c r="E119" s="47"/>
      <c r="F119" s="1"/>
      <c r="G119" s="13"/>
      <c r="H119" s="35"/>
    </row>
    <row r="120" spans="1:8" ht="18.75">
      <c r="A120" s="36"/>
      <c r="B120" s="36"/>
      <c r="C120" s="45"/>
      <c r="D120" s="46"/>
      <c r="E120" s="47"/>
      <c r="F120" s="66" t="s">
        <v>10</v>
      </c>
      <c r="G120" s="66"/>
      <c r="H120" s="66"/>
    </row>
  </sheetData>
  <mergeCells count="12">
    <mergeCell ref="F114:H114"/>
    <mergeCell ref="F120:H120"/>
    <mergeCell ref="A1:C1"/>
    <mergeCell ref="A2:C2"/>
    <mergeCell ref="A4:H4"/>
    <mergeCell ref="A5:H5"/>
    <mergeCell ref="F113:H113"/>
    <mergeCell ref="A6:H6"/>
    <mergeCell ref="C8:D8"/>
    <mergeCell ref="A111:D111"/>
    <mergeCell ref="E1:H1"/>
    <mergeCell ref="E2:H2"/>
  </mergeCells>
  <pageMargins left="0.19" right="0.19" top="0.27" bottom="0.28999999999999998" header="0.22" footer="0.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</vt:lpstr>
      <vt:lpstr>All!Print_Area</vt:lpstr>
      <vt:lpstr>All!Print_Titles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QuangNv</dc:creator>
  <cp:lastModifiedBy>KNSP</cp:lastModifiedBy>
  <cp:lastPrinted>2021-06-01T08:17:48Z</cp:lastPrinted>
  <dcterms:created xsi:type="dcterms:W3CDTF">2016-05-25T06:56:38Z</dcterms:created>
  <dcterms:modified xsi:type="dcterms:W3CDTF">2021-06-01T08:17:49Z</dcterms:modified>
</cp:coreProperties>
</file>